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cf3678\Desktop\_temporary files i can delete\"/>
    </mc:Choice>
  </mc:AlternateContent>
  <bookViews>
    <workbookView xWindow="0" yWindow="0" windowWidth="16170" windowHeight="5955" tabRatio="804" activeTab="4"/>
  </bookViews>
  <sheets>
    <sheet name="Herbicide Treatment Details" sheetId="1" r:id="rId1"/>
    <sheet name="Reseeding Details" sheetId="2" r:id="rId2"/>
    <sheet name="Biocontrol Details" sheetId="3" r:id="rId3"/>
    <sheet name="Grazing Mngt. Details" sheetId="4" r:id="rId4"/>
    <sheet name="WHIP Funding Plan" sheetId="6"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1" l="1"/>
  <c r="B61" i="6"/>
  <c r="B34" i="6"/>
  <c r="E11" i="6" l="1"/>
  <c r="C10" i="6" l="1"/>
  <c r="H20" i="4"/>
  <c r="H23" i="4" s="1"/>
  <c r="H9" i="4"/>
  <c r="G20" i="4"/>
  <c r="B16" i="6" s="1"/>
  <c r="G9" i="4"/>
  <c r="B10" i="6" s="1"/>
  <c r="C16" i="6" l="1"/>
  <c r="N7" i="3"/>
  <c r="N8" i="3"/>
  <c r="N9" i="3"/>
  <c r="N10" i="3"/>
  <c r="N11" i="3"/>
  <c r="L12" i="3" l="1"/>
  <c r="K12" i="3"/>
  <c r="J12" i="3"/>
  <c r="I12" i="3"/>
  <c r="H12" i="3"/>
  <c r="M11" i="3"/>
  <c r="M10" i="3"/>
  <c r="M9" i="3"/>
  <c r="M8" i="3"/>
  <c r="M7" i="3"/>
  <c r="M6" i="3"/>
  <c r="N6" i="3" s="1"/>
  <c r="M5" i="3"/>
  <c r="N5" i="3" s="1"/>
  <c r="I26" i="2"/>
  <c r="J26" i="2"/>
  <c r="K26" i="2"/>
  <c r="L26" i="2"/>
  <c r="H26" i="2"/>
  <c r="I12" i="2"/>
  <c r="J12" i="2"/>
  <c r="K12" i="2"/>
  <c r="L12" i="2"/>
  <c r="H12" i="2"/>
  <c r="L44" i="1"/>
  <c r="K44" i="1"/>
  <c r="J44" i="1"/>
  <c r="I44" i="1"/>
  <c r="H44" i="1"/>
  <c r="L12" i="1"/>
  <c r="K12" i="1"/>
  <c r="J12" i="1"/>
  <c r="I12" i="1"/>
  <c r="H12" i="1"/>
  <c r="M22" i="2"/>
  <c r="N22" i="2" s="1"/>
  <c r="M23" i="2"/>
  <c r="N23" i="2" s="1"/>
  <c r="M24" i="2"/>
  <c r="M25" i="2"/>
  <c r="N25" i="2" s="1"/>
  <c r="M21" i="2"/>
  <c r="M20" i="2"/>
  <c r="N20" i="2" s="1"/>
  <c r="M19" i="2"/>
  <c r="N19" i="2" s="1"/>
  <c r="G5" i="2"/>
  <c r="M5" i="2" s="1"/>
  <c r="N5" i="2" s="1"/>
  <c r="M11" i="2"/>
  <c r="G11" i="2"/>
  <c r="M10" i="2"/>
  <c r="G10" i="2"/>
  <c r="M9" i="2"/>
  <c r="G9" i="2"/>
  <c r="M8" i="2"/>
  <c r="G8" i="2"/>
  <c r="M7" i="2"/>
  <c r="G7" i="2"/>
  <c r="M6" i="2"/>
  <c r="G6" i="2"/>
  <c r="N26" i="2" l="1"/>
  <c r="B14" i="6" s="1"/>
  <c r="M12" i="3"/>
  <c r="M28" i="3" s="1"/>
  <c r="C15" i="6" s="1"/>
  <c r="N12" i="3"/>
  <c r="B15" i="6" s="1"/>
  <c r="N6" i="2"/>
  <c r="N12" i="2" s="1"/>
  <c r="B9" i="6" s="1"/>
  <c r="N7" i="2"/>
  <c r="N9" i="2"/>
  <c r="N11" i="2"/>
  <c r="N8" i="2"/>
  <c r="M44" i="1"/>
  <c r="C13" i="6" s="1"/>
  <c r="M12" i="1"/>
  <c r="C8" i="6" s="1"/>
  <c r="N10" i="2"/>
  <c r="M26" i="2"/>
  <c r="C14" i="6" s="1"/>
  <c r="N21" i="2"/>
  <c r="N24" i="2"/>
  <c r="M12" i="2"/>
  <c r="C9" i="6" s="1"/>
  <c r="M38" i="1"/>
  <c r="N38" i="1" s="1"/>
  <c r="M39" i="1"/>
  <c r="N39" i="1" s="1"/>
  <c r="M40" i="1"/>
  <c r="N40" i="1" s="1"/>
  <c r="M41" i="1"/>
  <c r="N41" i="1" s="1"/>
  <c r="M42" i="1"/>
  <c r="N42" i="1" s="1"/>
  <c r="M43" i="1"/>
  <c r="N43" i="1" s="1"/>
  <c r="M37" i="1"/>
  <c r="N37" i="1" s="1"/>
  <c r="C11" i="6" l="1"/>
  <c r="C17" i="6"/>
  <c r="N44" i="1"/>
  <c r="B13" i="6" s="1"/>
  <c r="B17" i="6" s="1"/>
  <c r="M65" i="1"/>
  <c r="M6" i="1"/>
  <c r="M7" i="1"/>
  <c r="M8" i="1"/>
  <c r="M9" i="1"/>
  <c r="M10" i="1"/>
  <c r="M11" i="1"/>
  <c r="M5" i="1"/>
  <c r="G7" i="1"/>
  <c r="G8" i="1"/>
  <c r="G9" i="1"/>
  <c r="G10" i="1"/>
  <c r="G11" i="1"/>
  <c r="G5" i="1"/>
  <c r="C19" i="6" l="1"/>
  <c r="E17" i="6"/>
  <c r="D17" i="6"/>
  <c r="N8" i="1"/>
  <c r="N7" i="1"/>
  <c r="N11" i="1"/>
  <c r="N10" i="1"/>
  <c r="N9" i="1"/>
  <c r="N5" i="1"/>
  <c r="N6" i="1"/>
  <c r="N12" i="1" l="1"/>
  <c r="B8" i="6" s="1"/>
  <c r="B11" i="6" s="1"/>
  <c r="B19" i="6" l="1"/>
  <c r="E19" i="6"/>
  <c r="D11" i="6"/>
  <c r="D19" i="6" s="1"/>
  <c r="E20" i="6" l="1"/>
  <c r="D20" i="6"/>
  <c r="B20" i="6" l="1"/>
</calcChain>
</file>

<file path=xl/sharedStrings.xml><?xml version="1.0" encoding="utf-8"?>
<sst xmlns="http://schemas.openxmlformats.org/spreadsheetml/2006/main" count="155" uniqueCount="89">
  <si>
    <t>2019 WHIP Detailed Treatment Plan</t>
  </si>
  <si>
    <t>Rate/Acre</t>
  </si>
  <si>
    <t>Application Type</t>
  </si>
  <si>
    <t>Weeds(s) to be Treated</t>
  </si>
  <si>
    <t>Total</t>
  </si>
  <si>
    <t>year 1</t>
  </si>
  <si>
    <t>year 2</t>
  </si>
  <si>
    <t xml:space="preserve">year 3 </t>
  </si>
  <si>
    <t>year 4</t>
  </si>
  <si>
    <t>year 5</t>
  </si>
  <si>
    <t>Application Cost/Acre</t>
  </si>
  <si>
    <t>Product Cost/Acre</t>
  </si>
  <si>
    <t xml:space="preserve">Total Acres </t>
  </si>
  <si>
    <t>Total $ Amount</t>
  </si>
  <si>
    <t>Treatment Totals:</t>
  </si>
  <si>
    <r>
      <t xml:space="preserve">Acres Treated/Year </t>
    </r>
    <r>
      <rPr>
        <i/>
        <sz val="10"/>
        <color theme="1"/>
        <rFont val="Calibri"/>
        <family val="2"/>
        <scheme val="minor"/>
      </rPr>
      <t>(enter only for the number of years of the project)</t>
    </r>
  </si>
  <si>
    <t>Table 3: Commercial Reseed/Revegetation Cost Summary Sheet</t>
  </si>
  <si>
    <t>Type of Application</t>
  </si>
  <si>
    <t>Seed Mixture to be Used</t>
  </si>
  <si>
    <r>
      <t xml:space="preserve">Acres Reseeded/Year </t>
    </r>
    <r>
      <rPr>
        <i/>
        <sz val="10"/>
        <color theme="1"/>
        <rFont val="Calibri"/>
        <family val="2"/>
        <scheme val="minor"/>
      </rPr>
      <t>(enter only for the number of years of the project)</t>
    </r>
  </si>
  <si>
    <t>Seed Cost/Acre</t>
  </si>
  <si>
    <t>Product(s) Name</t>
  </si>
  <si>
    <t xml:space="preserve">Table 1: Commercial Herbicide Applicator Cost Summary Sheet </t>
  </si>
  <si>
    <t xml:space="preserve">Table 2:  Private (landowners) Herbicide Applicator Cost Summary Sheet </t>
  </si>
  <si>
    <t>Table 4: Landowner Reseed/Revegetation Cost Summary Sheet</t>
  </si>
  <si>
    <t>1 qt each</t>
  </si>
  <si>
    <t>28, 33</t>
  </si>
  <si>
    <t>Tordon + 2,4-D (example)</t>
  </si>
  <si>
    <t>16 oz/1 qt</t>
  </si>
  <si>
    <t>25, 27</t>
  </si>
  <si>
    <t>Western/Thickspike seed mix (example)</t>
  </si>
  <si>
    <t xml:space="preserve">Western/Thickspike seed mix (example) </t>
  </si>
  <si>
    <t>15 lbs/ac</t>
  </si>
  <si>
    <t>Table 5:  Biological Control Cost Summary Sheet</t>
  </si>
  <si>
    <t>Biocontrol Species</t>
  </si>
  <si>
    <t>Insects/Release</t>
  </si>
  <si>
    <t>Cost Rate/ Release</t>
  </si>
  <si>
    <t>Targeted Weed(s)</t>
  </si>
  <si>
    <t>1200 insects</t>
  </si>
  <si>
    <r>
      <t xml:space="preserve">Number of Releases/Year </t>
    </r>
    <r>
      <rPr>
        <i/>
        <sz val="10"/>
        <color theme="1"/>
        <rFont val="Calibri"/>
        <family val="2"/>
        <scheme val="minor"/>
      </rPr>
      <t>(enter only for the number of years of the project)</t>
    </r>
  </si>
  <si>
    <t xml:space="preserve">Total # of Releases </t>
  </si>
  <si>
    <t>Total acres impacted by biocontrol project:</t>
  </si>
  <si>
    <t>(5 acres per release site was used in this calculation. This may be an underestimate, but it serves as a consistent accounting figure for this application process.)</t>
  </si>
  <si>
    <t xml:space="preserve">Aphthona spp. or Aphthona flava   </t>
  </si>
  <si>
    <t>36. County Listed Weeds:</t>
  </si>
  <si>
    <t>Expense Categories</t>
  </si>
  <si>
    <t>Contracted Services</t>
  </si>
  <si>
    <t>Commercial Herbicide Applicator</t>
  </si>
  <si>
    <t>Commercial Reseeding</t>
  </si>
  <si>
    <t>Contracted Grazing Mngt. Costs</t>
  </si>
  <si>
    <t>Sub-Total:</t>
  </si>
  <si>
    <t>Supplies</t>
  </si>
  <si>
    <t>Herbicide</t>
  </si>
  <si>
    <t>Reseeding</t>
  </si>
  <si>
    <t>Biocontrol</t>
  </si>
  <si>
    <t>Total Project Acres Treated with Herbicides:</t>
  </si>
  <si>
    <t>Grazing Mngt. Costs</t>
  </si>
  <si>
    <t>WHIP Project Partner Name</t>
  </si>
  <si>
    <t>Totals:</t>
  </si>
  <si>
    <t>Cost Element Description</t>
  </si>
  <si>
    <t>Cost rate/unit</t>
  </si>
  <si>
    <t>Number of Units</t>
  </si>
  <si>
    <t>$5/post</t>
  </si>
  <si>
    <t>Table 7:  Landowner Grazing Management Cost Summary Sheet</t>
  </si>
  <si>
    <t>Hire fence contractor to construct 2 miles of four wire wildlife friendly fence. (Example)</t>
  </si>
  <si>
    <t>$14,000/mile</t>
  </si>
  <si>
    <t>5.5' T-posts to construct 1/2 mile three wire electric wildlife friendly fence. (Example)</t>
  </si>
  <si>
    <t>Total acres in grazing management project:</t>
  </si>
  <si>
    <r>
      <t xml:space="preserve">Table 6: Contracted Grazing Management Cost Summary Sheet:  </t>
    </r>
    <r>
      <rPr>
        <sz val="11"/>
        <color theme="1"/>
        <rFont val="Calibri"/>
        <family val="2"/>
        <scheme val="minor"/>
      </rPr>
      <t>Applicant calculates Total $ Amount.</t>
    </r>
  </si>
  <si>
    <t>Acres improved by grazing project</t>
  </si>
  <si>
    <t>Total:</t>
  </si>
  <si>
    <t>Colored cells auto-fill. Do not enter numbers.</t>
  </si>
  <si>
    <t>Grant Cash Match (non-federa)</t>
  </si>
  <si>
    <t>Total Acres Treated</t>
  </si>
  <si>
    <t xml:space="preserve">Federal Grant $ </t>
  </si>
  <si>
    <t xml:space="preserve">Grant Cash Match (non-federal) </t>
  </si>
  <si>
    <t>Total Grant $:</t>
  </si>
  <si>
    <t>WHIP Grant Funding Plan</t>
  </si>
  <si>
    <t>WHIP Partner Support Plan</t>
  </si>
  <si>
    <t>% of Total Grant:</t>
  </si>
  <si>
    <r>
      <t xml:space="preserve">Other Partner Contributions: </t>
    </r>
    <r>
      <rPr>
        <i/>
        <sz val="12"/>
        <color theme="1"/>
        <rFont val="Calibri"/>
        <family val="2"/>
        <scheme val="minor"/>
      </rPr>
      <t>List the other partners that will support the WHIP project with their in-kind contributions. Such as time for monitoring, other treatments outside the priority habitat areas, etc. Insert more rows if necessary to accommodate the number of other WHIP partners.</t>
    </r>
  </si>
  <si>
    <r>
      <t xml:space="preserve">Grant Cash Matching (non-federal) Funds: </t>
    </r>
    <r>
      <rPr>
        <sz val="12"/>
        <color theme="1"/>
        <rFont val="Calibri"/>
        <family val="2"/>
        <scheme val="minor"/>
      </rPr>
      <t xml:space="preserve"> </t>
    </r>
    <r>
      <rPr>
        <i/>
        <sz val="11"/>
        <color theme="1"/>
        <rFont val="Calibri"/>
        <family val="2"/>
        <scheme val="minor"/>
      </rPr>
      <t xml:space="preserve">Each partner contributing cash match requires a </t>
    </r>
    <r>
      <rPr>
        <b/>
        <i/>
        <u/>
        <sz val="11"/>
        <color theme="1"/>
        <rFont val="Calibri"/>
        <family val="2"/>
        <scheme val="minor"/>
      </rPr>
      <t>signed</t>
    </r>
    <r>
      <rPr>
        <b/>
        <i/>
        <sz val="11"/>
        <color theme="1"/>
        <rFont val="Calibri"/>
        <family val="2"/>
        <scheme val="minor"/>
      </rPr>
      <t xml:space="preserve"> Contribution Statement from the responsible partner.</t>
    </r>
    <r>
      <rPr>
        <i/>
        <sz val="11"/>
        <color theme="1"/>
        <rFont val="Calibri"/>
        <family val="2"/>
        <scheme val="minor"/>
      </rPr>
      <t xml:space="preserve"> Follow the specific format at the end of the 2019 WHIP Application - narrative discription form as a template. Insert more rows if necessary to accommodate the number of WHIP funding partners.</t>
    </r>
  </si>
  <si>
    <t>(75% maximum)</t>
  </si>
  <si>
    <t>(25% minimum)</t>
  </si>
  <si>
    <t>Treatment Costs by Expense Categories</t>
  </si>
  <si>
    <t xml:space="preserve">Description of the Cash Match </t>
  </si>
  <si>
    <t>Description of the Contribution</t>
  </si>
  <si>
    <r>
      <t>WHIP Grant Budget Detail -</t>
    </r>
    <r>
      <rPr>
        <b/>
        <i/>
        <sz val="12"/>
        <color theme="1"/>
        <rFont val="Calibri"/>
        <family val="2"/>
        <scheme val="minor"/>
      </rPr>
      <t xml:space="preserve"> </t>
    </r>
    <r>
      <rPr>
        <sz val="12"/>
        <color theme="1"/>
        <rFont val="Calibri"/>
        <family val="2"/>
        <scheme val="minor"/>
      </rPr>
      <t xml:space="preserve">Complete the Federal Grant $ column with the amount you are requesting from Pittman-Robertson funding for the Treatment Costs being used in the grant. The column total for Federal Grant $ amount cannot exceed 75% of the column total for Treatment Costs. Also enter the cash match amount in the Grant Cash Match column for the appropriate expense category(ies). The column total for Grant Cash Match must be a minimum of 25% of the Treatment Costs total.  </t>
    </r>
    <r>
      <rPr>
        <b/>
        <i/>
        <sz val="11"/>
        <color theme="1"/>
        <rFont val="Calibri"/>
        <family val="2"/>
        <scheme val="minor"/>
      </rPr>
      <t xml:space="preserve">SPECIAL NOTE: </t>
    </r>
    <r>
      <rPr>
        <i/>
        <sz val="11"/>
        <color theme="1"/>
        <rFont val="Calibri"/>
        <family val="2"/>
        <scheme val="minor"/>
      </rPr>
      <t xml:space="preserve">the columns for treatment costs and acres auto-fill from the other four spreadsheets. </t>
    </r>
  </si>
  <si>
    <t>Other Contributions           (in-kind)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</si>
</sst>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b/>
      <sz val="12"/>
      <color theme="1"/>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b/>
      <i/>
      <u/>
      <sz val="11"/>
      <color theme="1"/>
      <name val="Calibri"/>
      <family val="2"/>
      <scheme val="minor"/>
    </font>
    <font>
      <b/>
      <i/>
      <sz val="11"/>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4" tint="0.59999389629810485"/>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right/>
      <top style="medium">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0" fillId="2" borderId="1" xfId="0" applyFill="1" applyBorder="1"/>
    <xf numFmtId="0" fontId="7" fillId="0" borderId="0" xfId="0" applyFont="1"/>
    <xf numFmtId="0" fontId="4" fillId="2" borderId="0" xfId="0" applyFont="1" applyFill="1"/>
    <xf numFmtId="0" fontId="0" fillId="0" borderId="0" xfId="0" applyAlignment="1"/>
    <xf numFmtId="0" fontId="4" fillId="0" borderId="0" xfId="0" applyFont="1" applyFill="1"/>
    <xf numFmtId="0" fontId="4" fillId="3" borderId="2" xfId="0" applyFont="1" applyFill="1" applyBorder="1" applyAlignment="1">
      <alignment wrapText="1"/>
    </xf>
    <xf numFmtId="0" fontId="4" fillId="3" borderId="2" xfId="0" applyFont="1" applyFill="1" applyBorder="1" applyAlignment="1">
      <alignment horizontal="center" wrapText="1"/>
    </xf>
    <xf numFmtId="164" fontId="4" fillId="3" borderId="2" xfId="0" applyNumberFormat="1" applyFont="1" applyFill="1" applyBorder="1"/>
    <xf numFmtId="1" fontId="4" fillId="3" borderId="2" xfId="0" applyNumberFormat="1" applyFont="1" applyFill="1" applyBorder="1"/>
    <xf numFmtId="1" fontId="4" fillId="3" borderId="2" xfId="0" applyNumberFormat="1" applyFont="1" applyFill="1" applyBorder="1" applyAlignment="1">
      <alignment horizontal="center"/>
    </xf>
    <xf numFmtId="0" fontId="4" fillId="3" borderId="2" xfId="0" applyNumberFormat="1" applyFont="1" applyFill="1" applyBorder="1" applyAlignment="1">
      <alignment horizontal="center"/>
    </xf>
    <xf numFmtId="0" fontId="4" fillId="0" borderId="1" xfId="0" applyFont="1" applyBorder="1" applyAlignment="1">
      <alignment horizontal="center"/>
    </xf>
    <xf numFmtId="0" fontId="3" fillId="0" borderId="7" xfId="0" applyFont="1" applyBorder="1" applyAlignment="1">
      <alignment horizontal="center"/>
    </xf>
    <xf numFmtId="0" fontId="0" fillId="0" borderId="7" xfId="0" applyBorder="1"/>
    <xf numFmtId="0" fontId="0" fillId="0" borderId="8" xfId="0" applyBorder="1"/>
    <xf numFmtId="0" fontId="4" fillId="0" borderId="0" xfId="0" applyFont="1" applyAlignment="1">
      <alignment horizontal="right"/>
    </xf>
    <xf numFmtId="0" fontId="6" fillId="0" borderId="0" xfId="0" applyFont="1" applyAlignment="1">
      <alignment wrapText="1"/>
    </xf>
    <xf numFmtId="164" fontId="4" fillId="3" borderId="2" xfId="1" applyNumberFormat="1" applyFont="1" applyFill="1" applyBorder="1" applyAlignment="1">
      <alignment horizontal="center"/>
    </xf>
    <xf numFmtId="164" fontId="4" fillId="3" borderId="2" xfId="0" applyNumberFormat="1" applyFont="1" applyFill="1" applyBorder="1" applyAlignment="1">
      <alignment horizontal="center"/>
    </xf>
    <xf numFmtId="0" fontId="9" fillId="0" borderId="0" xfId="0" applyFont="1" applyBorder="1" applyAlignment="1">
      <alignment horizontal="right" wrapText="1"/>
    </xf>
    <xf numFmtId="0" fontId="4" fillId="0" borderId="0" xfId="0" applyFont="1" applyBorder="1" applyAlignment="1">
      <alignment horizontal="right"/>
    </xf>
    <xf numFmtId="0" fontId="4" fillId="0" borderId="0" xfId="0" applyFont="1" applyBorder="1"/>
    <xf numFmtId="0" fontId="8" fillId="0" borderId="0" xfId="0" applyFont="1" applyFill="1" applyBorder="1" applyAlignment="1">
      <alignment horizontal="right" wrapText="1"/>
    </xf>
    <xf numFmtId="0" fontId="0" fillId="0" borderId="9" xfId="0" applyBorder="1" applyAlignment="1">
      <alignment horizontal="center" wrapText="1"/>
    </xf>
    <xf numFmtId="0" fontId="9" fillId="0" borderId="12" xfId="0" applyFont="1" applyBorder="1" applyAlignment="1">
      <alignment horizontal="right"/>
    </xf>
    <xf numFmtId="0" fontId="0" fillId="3" borderId="3" xfId="0" applyFill="1" applyBorder="1"/>
    <xf numFmtId="164" fontId="9" fillId="0" borderId="11" xfId="0" applyNumberFormat="1" applyFont="1" applyBorder="1" applyAlignment="1">
      <alignment horizontal="center"/>
    </xf>
    <xf numFmtId="0" fontId="0" fillId="3" borderId="3" xfId="0" applyFill="1" applyBorder="1" applyAlignment="1">
      <alignment horizontal="center"/>
    </xf>
    <xf numFmtId="3" fontId="9" fillId="0" borderId="11" xfId="0" applyNumberFormat="1" applyFont="1" applyBorder="1" applyAlignment="1">
      <alignment horizontal="center"/>
    </xf>
    <xf numFmtId="0" fontId="4" fillId="3" borderId="9" xfId="0" applyNumberFormat="1" applyFont="1" applyFill="1" applyBorder="1" applyAlignment="1">
      <alignment horizontal="center"/>
    </xf>
    <xf numFmtId="0" fontId="4" fillId="3" borderId="9" xfId="0" applyFont="1" applyFill="1" applyBorder="1" applyAlignment="1">
      <alignment horizontal="center" wrapText="1"/>
    </xf>
    <xf numFmtId="0" fontId="9" fillId="0" borderId="0" xfId="0" applyFont="1" applyFill="1" applyBorder="1" applyAlignment="1">
      <alignment horizontal="right"/>
    </xf>
    <xf numFmtId="164" fontId="4" fillId="0" borderId="0" xfId="0" applyNumberFormat="1" applyFont="1" applyFill="1" applyBorder="1"/>
    <xf numFmtId="0" fontId="9" fillId="0" borderId="9" xfId="0" applyFont="1" applyFill="1" applyBorder="1" applyAlignment="1">
      <alignment horizontal="right"/>
    </xf>
    <xf numFmtId="164" fontId="4" fillId="3" borderId="9" xfId="0" applyNumberFormat="1" applyFont="1" applyFill="1" applyBorder="1" applyAlignment="1">
      <alignment horizontal="center"/>
    </xf>
    <xf numFmtId="1" fontId="0" fillId="3" borderId="9" xfId="0" applyNumberFormat="1" applyFill="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center" vertical="center" wrapText="1"/>
    </xf>
    <xf numFmtId="164" fontId="4" fillId="3" borderId="3" xfId="0" applyNumberFormat="1" applyFont="1" applyFill="1" applyBorder="1" applyAlignment="1">
      <alignment horizontal="center"/>
    </xf>
    <xf numFmtId="0" fontId="4" fillId="3" borderId="9" xfId="0" applyFont="1" applyFill="1" applyBorder="1" applyAlignment="1">
      <alignment horizontal="center"/>
    </xf>
    <xf numFmtId="0" fontId="0" fillId="3" borderId="10" xfId="0" applyFill="1" applyBorder="1"/>
    <xf numFmtId="3" fontId="0" fillId="3" borderId="10" xfId="0" applyNumberFormat="1" applyFill="1" applyBorder="1" applyAlignment="1">
      <alignment horizontal="center"/>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19" xfId="0" applyFont="1" applyBorder="1" applyAlignment="1">
      <alignment horizontal="center"/>
    </xf>
    <xf numFmtId="0" fontId="4" fillId="0" borderId="19" xfId="0" applyFont="1" applyBorder="1" applyAlignment="1">
      <alignment horizontal="center" wrapText="1"/>
    </xf>
    <xf numFmtId="0" fontId="4" fillId="0" borderId="19" xfId="0" applyFont="1" applyBorder="1" applyAlignment="1">
      <alignment wrapText="1"/>
    </xf>
    <xf numFmtId="0" fontId="0" fillId="4" borderId="0" xfId="0" applyFill="1"/>
    <xf numFmtId="164" fontId="0" fillId="4" borderId="10" xfId="0" applyNumberFormat="1" applyFill="1" applyBorder="1" applyAlignment="1">
      <alignment horizontal="center"/>
    </xf>
    <xf numFmtId="3" fontId="0" fillId="4" borderId="10" xfId="0" applyNumberFormat="1" applyFill="1" applyBorder="1" applyAlignment="1">
      <alignment horizontal="center"/>
    </xf>
    <xf numFmtId="164" fontId="0" fillId="4" borderId="15" xfId="0" applyNumberFormat="1" applyFill="1" applyBorder="1" applyAlignment="1">
      <alignment horizontal="center"/>
    </xf>
    <xf numFmtId="3" fontId="0" fillId="4" borderId="15" xfId="0" applyNumberFormat="1" applyFill="1" applyBorder="1" applyAlignment="1">
      <alignment horizontal="center"/>
    </xf>
    <xf numFmtId="164" fontId="9" fillId="4" borderId="16" xfId="0" applyNumberFormat="1" applyFont="1" applyFill="1" applyBorder="1" applyAlignment="1">
      <alignment horizontal="center"/>
    </xf>
    <xf numFmtId="3" fontId="9" fillId="4" borderId="16" xfId="0" applyNumberFormat="1" applyFont="1" applyFill="1" applyBorder="1" applyAlignment="1">
      <alignment horizontal="center"/>
    </xf>
    <xf numFmtId="164" fontId="9" fillId="4" borderId="18" xfId="0" applyNumberFormat="1" applyFont="1" applyFill="1" applyBorder="1" applyAlignment="1">
      <alignment horizontal="center"/>
    </xf>
    <xf numFmtId="164" fontId="0" fillId="4" borderId="3" xfId="0" applyNumberFormat="1" applyFill="1" applyBorder="1" applyAlignment="1">
      <alignment horizontal="center"/>
    </xf>
    <xf numFmtId="3" fontId="0" fillId="4" borderId="3" xfId="0" applyNumberFormat="1" applyFill="1" applyBorder="1" applyAlignment="1">
      <alignment horizontal="center"/>
    </xf>
    <xf numFmtId="164" fontId="8" fillId="4" borderId="11" xfId="0" applyNumberFormat="1" applyFont="1" applyFill="1" applyBorder="1" applyAlignment="1">
      <alignment horizontal="center"/>
    </xf>
    <xf numFmtId="3" fontId="8" fillId="4" borderId="11" xfId="0" applyNumberFormat="1" applyFont="1" applyFill="1" applyBorder="1" applyAlignment="1">
      <alignment horizontal="center"/>
    </xf>
    <xf numFmtId="164" fontId="4" fillId="4" borderId="2" xfId="0" applyNumberFormat="1" applyFont="1" applyFill="1" applyBorder="1" applyAlignment="1">
      <alignment horizontal="center"/>
    </xf>
    <xf numFmtId="1" fontId="4" fillId="4" borderId="2" xfId="0" applyNumberFormat="1" applyFont="1" applyFill="1" applyBorder="1"/>
    <xf numFmtId="164" fontId="4" fillId="4" borderId="2" xfId="0" applyNumberFormat="1" applyFont="1" applyFill="1" applyBorder="1"/>
    <xf numFmtId="1" fontId="7" fillId="4" borderId="0" xfId="0" applyNumberFormat="1" applyFont="1" applyFill="1" applyAlignment="1">
      <alignment horizontal="center"/>
    </xf>
    <xf numFmtId="1" fontId="7" fillId="4" borderId="0" xfId="0" applyNumberFormat="1" applyFont="1" applyFill="1"/>
    <xf numFmtId="164" fontId="7" fillId="4" borderId="0" xfId="0" applyNumberFormat="1" applyFont="1" applyFill="1"/>
    <xf numFmtId="1" fontId="4" fillId="4" borderId="2" xfId="0" applyNumberFormat="1" applyFont="1" applyFill="1" applyBorder="1" applyAlignment="1">
      <alignment horizontal="center"/>
    </xf>
    <xf numFmtId="1" fontId="9" fillId="4" borderId="9" xfId="0" applyNumberFormat="1" applyFont="1" applyFill="1" applyBorder="1"/>
    <xf numFmtId="0" fontId="9" fillId="4" borderId="9" xfId="0" applyFont="1" applyFill="1" applyBorder="1" applyAlignment="1">
      <alignment horizontal="center"/>
    </xf>
    <xf numFmtId="0" fontId="13" fillId="0" borderId="0" xfId="0" applyFont="1"/>
    <xf numFmtId="164" fontId="7" fillId="4" borderId="9" xfId="0" applyNumberFormat="1" applyFont="1" applyFill="1" applyBorder="1" applyAlignment="1">
      <alignment horizontal="center"/>
    </xf>
    <xf numFmtId="1" fontId="7" fillId="4" borderId="9" xfId="0" applyNumberFormat="1" applyFont="1" applyFill="1" applyBorder="1" applyAlignment="1">
      <alignment horizontal="center"/>
    </xf>
    <xf numFmtId="164" fontId="7" fillId="4" borderId="3" xfId="0" applyNumberFormat="1" applyFont="1" applyFill="1" applyBorder="1" applyAlignment="1">
      <alignment horizontal="center"/>
    </xf>
    <xf numFmtId="0" fontId="7" fillId="4" borderId="9" xfId="0" applyFont="1" applyFill="1" applyBorder="1" applyAlignment="1">
      <alignment horizontal="center"/>
    </xf>
    <xf numFmtId="1" fontId="9" fillId="4" borderId="9" xfId="0" applyNumberFormat="1" applyFont="1" applyFill="1" applyBorder="1" applyAlignment="1">
      <alignment horizontal="center"/>
    </xf>
    <xf numFmtId="164" fontId="9" fillId="0" borderId="0" xfId="0" applyNumberFormat="1" applyFont="1" applyBorder="1"/>
    <xf numFmtId="0" fontId="8" fillId="0" borderId="0" xfId="0" applyFont="1" applyAlignment="1">
      <alignment horizontal="right"/>
    </xf>
    <xf numFmtId="0" fontId="0" fillId="0" borderId="10" xfId="0" applyBorder="1" applyAlignment="1">
      <alignment horizontal="center" vertical="center" wrapText="1"/>
    </xf>
    <xf numFmtId="9" fontId="9" fillId="4" borderId="9" xfId="2" applyFont="1" applyFill="1" applyBorder="1" applyAlignment="1">
      <alignment horizontal="center"/>
    </xf>
    <xf numFmtId="0" fontId="4" fillId="0" borderId="0" xfId="0" applyFont="1" applyAlignment="1">
      <alignment horizontal="center"/>
    </xf>
    <xf numFmtId="164" fontId="4" fillId="0" borderId="0" xfId="0" applyNumberFormat="1" applyFont="1" applyBorder="1" applyAlignment="1">
      <alignment horizontal="center"/>
    </xf>
    <xf numFmtId="0" fontId="0" fillId="0" borderId="9" xfId="0" applyBorder="1" applyAlignment="1">
      <alignment horizontal="center" vertical="center"/>
    </xf>
    <xf numFmtId="0" fontId="9" fillId="0" borderId="0" xfId="0" applyFont="1" applyBorder="1" applyAlignment="1">
      <alignment horizontal="center"/>
    </xf>
    <xf numFmtId="164" fontId="9" fillId="0" borderId="0" xfId="0" applyNumberFormat="1" applyFont="1" applyFill="1" applyBorder="1" applyAlignment="1">
      <alignment horizontal="center"/>
    </xf>
    <xf numFmtId="164" fontId="9" fillId="4" borderId="9" xfId="0" applyNumberFormat="1" applyFont="1" applyFill="1" applyBorder="1" applyAlignment="1">
      <alignment horizontal="center"/>
    </xf>
    <xf numFmtId="0" fontId="13" fillId="0" borderId="0" xfId="0" applyFont="1" applyAlignment="1">
      <alignment horizontal="left"/>
    </xf>
    <xf numFmtId="0" fontId="0" fillId="3" borderId="9" xfId="0" applyFill="1" applyBorder="1"/>
    <xf numFmtId="0" fontId="0" fillId="3" borderId="14" xfId="0" applyFill="1" applyBorder="1"/>
    <xf numFmtId="164" fontId="9" fillId="0" borderId="13" xfId="0" applyNumberFormat="1" applyFont="1" applyBorder="1" applyAlignment="1">
      <alignment horizontal="center"/>
    </xf>
    <xf numFmtId="164" fontId="8" fillId="4" borderId="13" xfId="0" applyNumberFormat="1" applyFont="1" applyFill="1" applyBorder="1" applyAlignment="1">
      <alignment horizontal="center"/>
    </xf>
    <xf numFmtId="0" fontId="0" fillId="3" borderId="9" xfId="0" applyFill="1" applyBorder="1" applyAlignment="1">
      <alignment horizontal="left"/>
    </xf>
    <xf numFmtId="0" fontId="0" fillId="0" borderId="14" xfId="0" applyBorder="1" applyAlignment="1">
      <alignment horizontal="right" wrapText="1"/>
    </xf>
    <xf numFmtId="0" fontId="0" fillId="0" borderId="17" xfId="0" applyBorder="1" applyAlignment="1">
      <alignment horizontal="right" wrapText="1"/>
    </xf>
    <xf numFmtId="0" fontId="9" fillId="0" borderId="18" xfId="0" applyFont="1" applyBorder="1" applyAlignment="1">
      <alignment horizontal="right" wrapText="1"/>
    </xf>
    <xf numFmtId="0" fontId="0" fillId="3" borderId="14" xfId="0" applyFill="1" applyBorder="1" applyAlignment="1">
      <alignment horizontal="left" wrapText="1"/>
    </xf>
    <xf numFmtId="0" fontId="0" fillId="0" borderId="9" xfId="0" applyBorder="1" applyAlignment="1">
      <alignment horizontal="right" wrapText="1"/>
    </xf>
    <xf numFmtId="0" fontId="0" fillId="0" borderId="9" xfId="0" applyBorder="1" applyAlignment="1">
      <alignment horizontal="center" vertical="center" wrapText="1"/>
    </xf>
    <xf numFmtId="0" fontId="0" fillId="0" borderId="0" xfId="0" applyProtection="1">
      <protection locked="0"/>
    </xf>
    <xf numFmtId="0" fontId="4" fillId="0" borderId="2" xfId="0" applyFont="1" applyBorder="1" applyAlignment="1" applyProtection="1">
      <alignment wrapText="1"/>
      <protection locked="0"/>
    </xf>
    <xf numFmtId="0" fontId="4" fillId="0" borderId="2" xfId="0" applyFont="1" applyBorder="1" applyAlignment="1" applyProtection="1">
      <alignment horizontal="center" wrapText="1"/>
      <protection locked="0"/>
    </xf>
    <xf numFmtId="1" fontId="4" fillId="0" borderId="2" xfId="0" applyNumberFormat="1" applyFont="1" applyBorder="1" applyAlignment="1" applyProtection="1">
      <alignment horizontal="center"/>
      <protection locked="0"/>
    </xf>
    <xf numFmtId="164" fontId="4" fillId="0" borderId="2" xfId="1" applyNumberFormat="1" applyFont="1" applyBorder="1" applyAlignment="1" applyProtection="1">
      <alignment horizontal="center"/>
      <protection locked="0"/>
    </xf>
    <xf numFmtId="0" fontId="4" fillId="0" borderId="2" xfId="0" applyNumberFormat="1" applyFont="1" applyBorder="1" applyAlignment="1" applyProtection="1">
      <alignment horizontal="center"/>
      <protection locked="0"/>
    </xf>
    <xf numFmtId="164" fontId="4" fillId="0" borderId="2" xfId="0" applyNumberFormat="1" applyFont="1" applyBorder="1" applyAlignment="1" applyProtection="1">
      <alignment horizontal="center"/>
      <protection locked="0"/>
    </xf>
    <xf numFmtId="0" fontId="4" fillId="0" borderId="9" xfId="0" applyFont="1" applyBorder="1" applyAlignment="1" applyProtection="1">
      <alignment horizontal="center" wrapText="1"/>
      <protection locked="0"/>
    </xf>
    <xf numFmtId="0" fontId="4" fillId="0" borderId="9" xfId="0" applyNumberFormat="1" applyFont="1" applyBorder="1" applyAlignment="1" applyProtection="1">
      <alignment horizontal="center"/>
      <protection locked="0"/>
    </xf>
    <xf numFmtId="164" fontId="4" fillId="0" borderId="9" xfId="0" applyNumberFormat="1" applyFont="1" applyBorder="1" applyAlignment="1" applyProtection="1">
      <alignment horizontal="center"/>
      <protection locked="0"/>
    </xf>
    <xf numFmtId="1" fontId="4" fillId="0" borderId="9" xfId="0" applyNumberFormat="1" applyFont="1" applyBorder="1" applyAlignment="1" applyProtection="1">
      <alignment horizontal="center"/>
      <protection locked="0"/>
    </xf>
    <xf numFmtId="164" fontId="4" fillId="0" borderId="3" xfId="0" applyNumberFormat="1" applyFont="1" applyBorder="1" applyAlignment="1" applyProtection="1">
      <alignment horizontal="center"/>
      <protection locked="0"/>
    </xf>
    <xf numFmtId="0" fontId="4" fillId="0" borderId="9" xfId="0" applyFont="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164" fontId="0" fillId="0" borderId="14" xfId="0" applyNumberFormat="1" applyFill="1" applyBorder="1" applyAlignment="1" applyProtection="1">
      <alignment horizontal="center"/>
      <protection locked="0"/>
    </xf>
    <xf numFmtId="164" fontId="0" fillId="0" borderId="15" xfId="0" applyNumberFormat="1" applyFill="1" applyBorder="1" applyAlignment="1" applyProtection="1">
      <alignment horizontal="center"/>
      <protection locked="0"/>
    </xf>
    <xf numFmtId="164" fontId="0" fillId="0" borderId="17"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protection locked="0"/>
    </xf>
    <xf numFmtId="164" fontId="0" fillId="0" borderId="9" xfId="0" applyNumberFormat="1" applyFill="1" applyBorder="1" applyAlignment="1" applyProtection="1">
      <alignment horizontal="center"/>
      <protection locked="0"/>
    </xf>
    <xf numFmtId="0" fontId="0" fillId="0" borderId="9" xfId="0" applyBorder="1" applyAlignment="1" applyProtection="1">
      <protection locked="0"/>
    </xf>
    <xf numFmtId="164" fontId="0" fillId="0" borderId="9" xfId="0" applyNumberFormat="1" applyBorder="1" applyAlignment="1" applyProtection="1">
      <alignment horizontal="center"/>
      <protection locked="0"/>
    </xf>
    <xf numFmtId="164" fontId="4" fillId="0" borderId="2" xfId="1" applyNumberFormat="1" applyFont="1" applyBorder="1" applyAlignment="1" applyProtection="1">
      <alignment horizontal="center"/>
      <protection locked="0"/>
    </xf>
    <xf numFmtId="0" fontId="4" fillId="3" borderId="2" xfId="0" applyFont="1" applyFill="1" applyBorder="1" applyAlignment="1">
      <alignment horizontal="center" wrapText="1"/>
    </xf>
    <xf numFmtId="0" fontId="4" fillId="0" borderId="2" xfId="0" applyFont="1" applyBorder="1" applyAlignment="1" applyProtection="1">
      <alignment horizontal="center" wrapText="1"/>
      <protection locked="0"/>
    </xf>
    <xf numFmtId="0" fontId="4" fillId="0" borderId="19" xfId="0" applyFont="1" applyBorder="1" applyAlignment="1">
      <alignment horizontal="center" wrapText="1"/>
    </xf>
    <xf numFmtId="164" fontId="4" fillId="3" borderId="2" xfId="1" applyNumberFormat="1" applyFont="1" applyFill="1" applyBorder="1" applyAlignment="1">
      <alignment horizontal="center"/>
    </xf>
    <xf numFmtId="0" fontId="0" fillId="2" borderId="1" xfId="0" applyFill="1" applyBorder="1" applyAlignment="1">
      <alignment horizontal="center"/>
    </xf>
    <xf numFmtId="0" fontId="4" fillId="0" borderId="0" xfId="0" applyFont="1" applyAlignment="1">
      <alignment horizontal="right"/>
    </xf>
    <xf numFmtId="0" fontId="4" fillId="0" borderId="5" xfId="0" applyFont="1" applyBorder="1" applyAlignment="1">
      <alignment horizontal="right"/>
    </xf>
    <xf numFmtId="0" fontId="4" fillId="0" borderId="3" xfId="0" applyFont="1" applyBorder="1" applyProtection="1">
      <protection locked="0"/>
    </xf>
    <xf numFmtId="0" fontId="4" fillId="0" borderId="2" xfId="0" applyFont="1" applyBorder="1" applyProtection="1">
      <protection locked="0"/>
    </xf>
    <xf numFmtId="0" fontId="4" fillId="0" borderId="4" xfId="0" applyFont="1" applyBorder="1" applyProtection="1">
      <protection locked="0"/>
    </xf>
    <xf numFmtId="0" fontId="9" fillId="0" borderId="0" xfId="0" applyFont="1" applyBorder="1" applyAlignment="1">
      <alignment horizontal="right"/>
    </xf>
    <xf numFmtId="0" fontId="5" fillId="0" borderId="0" xfId="0" applyFont="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4" fillId="0" borderId="19"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164" fontId="4" fillId="0" borderId="2" xfId="0" applyNumberFormat="1" applyFont="1" applyBorder="1" applyAlignment="1" applyProtection="1">
      <alignment horizontal="center"/>
      <protection locked="0"/>
    </xf>
    <xf numFmtId="164" fontId="4" fillId="3" borderId="2" xfId="0" applyNumberFormat="1" applyFont="1" applyFill="1" applyBorder="1" applyAlignment="1">
      <alignment horizontal="center"/>
    </xf>
    <xf numFmtId="0" fontId="6" fillId="0" borderId="0" xfId="0" applyFont="1" applyAlignment="1">
      <alignment wrapText="1"/>
    </xf>
    <xf numFmtId="0" fontId="8" fillId="0" borderId="0" xfId="0" applyFont="1" applyAlignment="1">
      <alignment horizontal="right"/>
    </xf>
    <xf numFmtId="0" fontId="2" fillId="0" borderId="8" xfId="0" applyFont="1" applyBorder="1" applyAlignment="1">
      <alignment horizontal="left"/>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5" xfId="0" applyFont="1" applyBorder="1" applyAlignment="1">
      <alignment horizontal="center" wrapText="1"/>
    </xf>
    <xf numFmtId="0" fontId="4" fillId="3" borderId="3" xfId="0" applyFont="1" applyFill="1" applyBorder="1" applyAlignment="1">
      <alignment horizontal="left" wrapText="1"/>
    </xf>
    <xf numFmtId="0" fontId="4" fillId="3" borderId="2" xfId="0" applyFont="1" applyFill="1" applyBorder="1" applyAlignment="1">
      <alignment horizontal="left" wrapText="1"/>
    </xf>
    <xf numFmtId="0" fontId="4" fillId="3" borderId="4" xfId="0" applyFont="1" applyFill="1" applyBorder="1" applyAlignment="1">
      <alignment horizontal="left" wrapText="1"/>
    </xf>
    <xf numFmtId="0" fontId="4" fillId="0" borderId="3"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0" fillId="0" borderId="3" xfId="0" applyBorder="1" applyAlignment="1" applyProtection="1">
      <protection locked="0"/>
    </xf>
    <xf numFmtId="0" fontId="0" fillId="0" borderId="2" xfId="0" applyBorder="1" applyAlignment="1" applyProtection="1">
      <protection locked="0"/>
    </xf>
    <xf numFmtId="0" fontId="0" fillId="0" borderId="4" xfId="0" applyBorder="1" applyAlignment="1" applyProtection="1">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pplyProtection="1">
      <alignment horizontal="left"/>
      <protection locked="0"/>
    </xf>
    <xf numFmtId="0" fontId="0" fillId="0" borderId="2" xfId="0" applyBorder="1" applyAlignment="1" applyProtection="1">
      <alignment horizontal="left"/>
      <protection locked="0"/>
    </xf>
    <xf numFmtId="0" fontId="0" fillId="0" borderId="4" xfId="0" applyBorder="1" applyAlignment="1" applyProtection="1">
      <alignment horizontal="left"/>
      <protection locked="0"/>
    </xf>
    <xf numFmtId="0" fontId="8" fillId="0" borderId="1" xfId="0" applyFont="1" applyBorder="1" applyAlignment="1">
      <alignment vertical="center" wrapText="1"/>
    </xf>
    <xf numFmtId="0" fontId="8" fillId="0" borderId="1" xfId="0" applyFont="1" applyBorder="1" applyAlignment="1">
      <alignment wrapText="1"/>
    </xf>
    <xf numFmtId="0" fontId="0" fillId="0" borderId="0" xfId="0"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571502</xdr:colOff>
      <xdr:row>13</xdr:row>
      <xdr:rowOff>19051</xdr:rowOff>
    </xdr:from>
    <xdr:to>
      <xdr:col>11</xdr:col>
      <xdr:colOff>323850</xdr:colOff>
      <xdr:row>26</xdr:row>
      <xdr:rowOff>180975</xdr:rowOff>
    </xdr:to>
    <xdr:sp macro="" textlink="">
      <xdr:nvSpPr>
        <xdr:cNvPr id="4" name="TextBox 3">
          <a:extLst>
            <a:ext uri="{FF2B5EF4-FFF2-40B4-BE49-F238E27FC236}">
              <a16:creationId xmlns:a16="http://schemas.microsoft.com/office/drawing/2014/main" id="{807F6A94-20BE-4BE3-ACDC-F533E77CAB56}"/>
            </a:ext>
          </a:extLst>
        </xdr:cNvPr>
        <xdr:cNvSpPr txBox="1"/>
      </xdr:nvSpPr>
      <xdr:spPr>
        <a:xfrm>
          <a:off x="571502" y="3267076"/>
          <a:ext cx="6915148" cy="2638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CODE LIST</a:t>
          </a:r>
          <a:r>
            <a:rPr lang="en-US" sz="1000" baseline="0"/>
            <a:t> FOR: Weed(s) to be treated  -  List all that apply    </a:t>
          </a:r>
        </a:p>
        <a:p>
          <a:r>
            <a:rPr lang="en-US" sz="1000" u="sng" baseline="0"/>
            <a:t>Priority 1A</a:t>
          </a:r>
          <a:r>
            <a:rPr lang="en-US" sz="1000" u="none" baseline="0"/>
            <a:t>		</a:t>
          </a:r>
          <a:r>
            <a:rPr lang="en-US" sz="1000" u="sng" baseline="0"/>
            <a:t>Priority 2A</a:t>
          </a:r>
          <a:r>
            <a:rPr lang="en-US" sz="1000" u="none" baseline="0"/>
            <a:t>		</a:t>
          </a:r>
          <a:r>
            <a:rPr lang="en-US" sz="1000" b="0" u="sng" baseline="0"/>
            <a:t>Priority 2B</a:t>
          </a:r>
          <a:r>
            <a:rPr lang="en-US" sz="1000" b="0" u="none" baseline="0"/>
            <a:t>		</a:t>
          </a:r>
          <a:r>
            <a:rPr lang="en-US" sz="1000" b="0" u="sng" baseline="0"/>
            <a:t>Priority 2B cont.</a:t>
          </a:r>
        </a:p>
        <a:p>
          <a:r>
            <a:rPr lang="en-US" sz="1000" baseline="0"/>
            <a:t>1. Common reed		10. Common buckthorn	19. Canada thistle	29. Oxeye daisy</a:t>
          </a:r>
        </a:p>
        <a:p>
          <a:r>
            <a:rPr lang="en-US" sz="1000" baseline="0"/>
            <a:t>2. Dyer's woad		11. Eurasian watermilfoil	20. </a:t>
          </a:r>
          <a:r>
            <a:rPr kumimoji="0" lang="en-US" sz="1000" b="0" i="0" u="none" strike="noStrike" kern="0" cap="none" spc="0" normalizeH="0" baseline="0" noProof="0">
              <a:ln>
                <a:noFill/>
              </a:ln>
              <a:solidFill>
                <a:prstClr val="black"/>
              </a:solidFill>
              <a:effectLst/>
              <a:uLnTx/>
              <a:uFillTx/>
              <a:latin typeface="+mn-lt"/>
              <a:ea typeface="+mn-ea"/>
              <a:cs typeface="+mn-cs"/>
            </a:rPr>
            <a:t>Common tansy	30. Saltcedar</a:t>
          </a:r>
          <a:endParaRPr lang="en-US" sz="1000" baseline="0"/>
        </a:p>
        <a:p>
          <a:r>
            <a:rPr lang="en-US" sz="1000" baseline="0"/>
            <a:t>3. Medusahead		12. Flowering rush	21. </a:t>
          </a:r>
          <a:r>
            <a:rPr kumimoji="0" lang="en-US" sz="1000" b="0" i="0" u="none" strike="noStrike" kern="0" cap="none" spc="0" normalizeH="0" baseline="0" noProof="0">
              <a:ln>
                <a:noFill/>
              </a:ln>
              <a:solidFill>
                <a:prstClr val="black"/>
              </a:solidFill>
              <a:effectLst/>
              <a:uLnTx/>
              <a:uFillTx/>
              <a:latin typeface="+mn-lt"/>
              <a:ea typeface="+mn-ea"/>
              <a:cs typeface="+mn-cs"/>
            </a:rPr>
            <a:t>Curlyleaf pondweed	31. St. Johnswort</a:t>
          </a:r>
          <a:endParaRPr lang="en-US" sz="1000" baseline="0"/>
        </a:p>
        <a:p>
          <a:r>
            <a:rPr lang="en-US" sz="1000" baseline="0"/>
            <a:t>4. Yellow starthistle	13. Meadow hawkweed	22. </a:t>
          </a:r>
          <a:r>
            <a:rPr kumimoji="0" lang="en-US" sz="1000" b="0" i="0" u="none" strike="noStrike" kern="0" cap="none" spc="0" normalizeH="0" baseline="0" noProof="0">
              <a:ln>
                <a:noFill/>
              </a:ln>
              <a:solidFill>
                <a:prstClr val="black"/>
              </a:solidFill>
              <a:effectLst/>
              <a:uLnTx/>
              <a:uFillTx/>
              <a:latin typeface="+mn-lt"/>
              <a:ea typeface="+mn-ea"/>
              <a:cs typeface="+mn-cs"/>
            </a:rPr>
            <a:t>Field bindweed	32. Sulfur cinquefoil</a:t>
          </a:r>
          <a:endParaRPr lang="en-US" sz="1000" baseline="0"/>
        </a:p>
        <a:p>
          <a:r>
            <a:rPr lang="en-US" sz="1000" u="sng" baseline="0"/>
            <a:t>Priority 1B</a:t>
          </a:r>
          <a:r>
            <a:rPr lang="en-US" sz="1000" u="none" baseline="0"/>
            <a:t> 		14. Orange hawkweed	23. </a:t>
          </a:r>
          <a:r>
            <a:rPr kumimoji="0" lang="en-US" sz="1000" b="0" i="0" u="none" strike="noStrike" kern="0" cap="none" spc="0" normalizeH="0" baseline="0" noProof="0">
              <a:ln>
                <a:noFill/>
              </a:ln>
              <a:solidFill>
                <a:prstClr val="black"/>
              </a:solidFill>
              <a:effectLst/>
              <a:uLnTx/>
              <a:uFillTx/>
              <a:latin typeface="+mn-lt"/>
              <a:ea typeface="+mn-ea"/>
              <a:cs typeface="+mn-cs"/>
            </a:rPr>
            <a:t>Hoary alyssum 	33. Toadflax, Dalmatian</a:t>
          </a:r>
          <a:endParaRPr lang="en-US" sz="1000" u="sng" baseline="0"/>
        </a:p>
        <a:p>
          <a:r>
            <a:rPr lang="en-US" sz="1000" baseline="0"/>
            <a:t>5. </a:t>
          </a:r>
          <a:r>
            <a:rPr kumimoji="0" lang="en-US" sz="1000" b="0" i="0" u="none" strike="noStrike" kern="0" cap="none" spc="0" normalizeH="0" baseline="0" noProof="0">
              <a:ln>
                <a:noFill/>
              </a:ln>
              <a:solidFill>
                <a:prstClr val="black"/>
              </a:solidFill>
              <a:effectLst/>
              <a:uLnTx/>
              <a:uFillTx/>
              <a:latin typeface="+mn-lt"/>
              <a:ea typeface="+mn-ea"/>
              <a:cs typeface="+mn-cs"/>
            </a:rPr>
            <a:t>Blueweed	</a:t>
          </a:r>
          <a:r>
            <a:rPr lang="en-US" sz="1000" baseline="0"/>
            <a:t>	15. Perennial pepperweed	24. Houndstongue	34. Toadflax, yellow</a:t>
          </a:r>
        </a:p>
        <a:p>
          <a:r>
            <a:rPr lang="en-US" sz="1000" baseline="0"/>
            <a:t>6. </a:t>
          </a:r>
          <a:r>
            <a:rPr kumimoji="0" lang="en-US" sz="1000" b="0" i="0" u="none" strike="noStrike" kern="0" cap="none" spc="0" normalizeH="0" baseline="0" noProof="0">
              <a:ln>
                <a:noFill/>
              </a:ln>
              <a:solidFill>
                <a:prstClr val="black"/>
              </a:solidFill>
              <a:effectLst/>
              <a:uLnTx/>
              <a:uFillTx/>
              <a:latin typeface="+mn-lt"/>
              <a:ea typeface="+mn-ea"/>
              <a:cs typeface="+mn-cs"/>
            </a:rPr>
            <a:t>Knotweed complex</a:t>
          </a:r>
          <a:r>
            <a:rPr lang="en-US" sz="1000" baseline="0"/>
            <a:t>	16. Tall buttercup		25. </a:t>
          </a:r>
          <a:r>
            <a:rPr kumimoji="0" lang="en-US" sz="1000" b="0" i="0" u="none" strike="noStrike" kern="0" cap="none" spc="0" normalizeH="0" baseline="0" noProof="0">
              <a:ln>
                <a:noFill/>
              </a:ln>
              <a:solidFill>
                <a:prstClr val="black"/>
              </a:solidFill>
              <a:effectLst/>
              <a:uLnTx/>
              <a:uFillTx/>
              <a:latin typeface="+mn-lt"/>
              <a:ea typeface="+mn-ea"/>
              <a:cs typeface="+mn-cs"/>
            </a:rPr>
            <a:t>Knapweed, diffuse	35. Whitetop</a:t>
          </a:r>
          <a:endParaRPr lang="en-US" sz="1000" baseline="0"/>
        </a:p>
        <a:p>
          <a:r>
            <a:rPr lang="en-US" sz="1000" baseline="0"/>
            <a:t>7. </a:t>
          </a:r>
          <a:r>
            <a:rPr kumimoji="0" lang="en-US" sz="1000" b="0" i="0" u="none" strike="noStrike" kern="0" cap="none" spc="0" normalizeH="0" baseline="0" noProof="0">
              <a:ln>
                <a:noFill/>
              </a:ln>
              <a:solidFill>
                <a:prstClr val="black"/>
              </a:solidFill>
              <a:effectLst/>
              <a:uLnTx/>
              <a:uFillTx/>
              <a:latin typeface="+mn-lt"/>
              <a:ea typeface="+mn-ea"/>
              <a:cs typeface="+mn-cs"/>
            </a:rPr>
            <a:t>Purple loosestrife</a:t>
          </a:r>
          <a:r>
            <a:rPr lang="en-US" sz="1000" baseline="0"/>
            <a:t>	17. Tansy ragwort	26. </a:t>
          </a:r>
          <a:r>
            <a:rPr kumimoji="0" lang="en-US" sz="1000" b="0" i="0" u="none" strike="noStrike" kern="0" cap="none" spc="0" normalizeH="0" baseline="0" noProof="0">
              <a:ln>
                <a:noFill/>
              </a:ln>
              <a:solidFill>
                <a:prstClr val="black"/>
              </a:solidFill>
              <a:effectLst/>
              <a:uLnTx/>
              <a:uFillTx/>
              <a:latin typeface="+mn-lt"/>
              <a:ea typeface="+mn-ea"/>
              <a:cs typeface="+mn-cs"/>
            </a:rPr>
            <a:t>Knapweed, Russian   </a:t>
          </a:r>
          <a:r>
            <a:rPr lang="en-US" sz="1000" baseline="0"/>
            <a:t>             </a:t>
          </a:r>
        </a:p>
        <a:p>
          <a:r>
            <a:rPr lang="en-US" sz="1000" baseline="0"/>
            <a:t>8. </a:t>
          </a:r>
          <a:r>
            <a:rPr kumimoji="0" lang="en-US" sz="1000" b="0" i="0" u="none" strike="noStrike" kern="0" cap="none" spc="0" normalizeH="0" baseline="0" noProof="0">
              <a:ln>
                <a:noFill/>
              </a:ln>
              <a:solidFill>
                <a:prstClr val="black"/>
              </a:solidFill>
              <a:effectLst/>
              <a:uLnTx/>
              <a:uFillTx/>
              <a:latin typeface="+mn-lt"/>
              <a:ea typeface="+mn-ea"/>
              <a:cs typeface="+mn-cs"/>
            </a:rPr>
            <a:t>Rush skeletonweed</a:t>
          </a:r>
          <a:r>
            <a:rPr lang="en-US" sz="1000" baseline="0"/>
            <a:t>	18. Yellowflag iris		27.</a:t>
          </a:r>
          <a:r>
            <a:rPr kumimoji="0" lang="en-US" sz="1000" b="0" i="0" u="none" strike="noStrike" kern="0" cap="none" spc="0" normalizeH="0" baseline="0" noProof="0">
              <a:ln>
                <a:noFill/>
              </a:ln>
              <a:solidFill>
                <a:prstClr val="black"/>
              </a:solidFill>
              <a:effectLst/>
              <a:uLnTx/>
              <a:uFillTx/>
              <a:latin typeface="+mn-lt"/>
              <a:ea typeface="+mn-ea"/>
              <a:cs typeface="+mn-cs"/>
            </a:rPr>
            <a:t> Knapweed, spotted</a:t>
          </a:r>
          <a:endParaRPr lang="en-US" sz="1000" baseline="0"/>
        </a:p>
        <a:p>
          <a:r>
            <a:rPr lang="en-US" sz="1000" baseline="0"/>
            <a:t>9. </a:t>
          </a:r>
          <a:r>
            <a:rPr kumimoji="0" lang="en-US" sz="1000" b="0" i="0" u="none" strike="noStrike" kern="0" cap="none" spc="0" normalizeH="0" baseline="0" noProof="0">
              <a:ln>
                <a:noFill/>
              </a:ln>
              <a:solidFill>
                <a:prstClr val="black"/>
              </a:solidFill>
              <a:effectLst/>
              <a:uLnTx/>
              <a:uFillTx/>
              <a:latin typeface="+mn-lt"/>
              <a:ea typeface="+mn-ea"/>
              <a:cs typeface="+mn-cs"/>
            </a:rPr>
            <a:t>Scotch broom</a:t>
          </a:r>
          <a:r>
            <a:rPr lang="en-US" sz="1000" baseline="0"/>
            <a:t>				28. Leafy spurge</a:t>
          </a:r>
        </a:p>
        <a:p>
          <a:r>
            <a:rPr lang="en-US" sz="1000" baseline="0"/>
            <a:t>					  	</a:t>
          </a:r>
        </a:p>
        <a:p>
          <a:r>
            <a:rPr lang="en-US" sz="1000" baseline="0"/>
            <a:t>	CODE LIST FOR:  Application Type						1.  Aerial	2. Ground broadcast            3. Spot treatment - ATV/UTV          4. Spot treatment - backpack		</a:t>
          </a:r>
        </a:p>
        <a:p>
          <a:r>
            <a:rPr lang="en-US" sz="1000" baseline="0"/>
            <a:t>			</a:t>
          </a:r>
        </a:p>
        <a:p>
          <a:r>
            <a:rPr lang="en-US" sz="1000" baseline="0"/>
            <a:t>				</a:t>
          </a:r>
        </a:p>
      </xdr:txBody>
    </xdr:sp>
    <xdr:clientData/>
  </xdr:twoCellAnchor>
  <xdr:twoCellAnchor>
    <xdr:from>
      <xdr:col>0</xdr:col>
      <xdr:colOff>590549</xdr:colOff>
      <xdr:row>23</xdr:row>
      <xdr:rowOff>85725</xdr:rowOff>
    </xdr:from>
    <xdr:to>
      <xdr:col>11</xdr:col>
      <xdr:colOff>28574</xdr:colOff>
      <xdr:row>26</xdr:row>
      <xdr:rowOff>19050</xdr:rowOff>
    </xdr:to>
    <xdr:sp macro="" textlink="">
      <xdr:nvSpPr>
        <xdr:cNvPr id="5" name="Rectangle 4">
          <a:extLst>
            <a:ext uri="{FF2B5EF4-FFF2-40B4-BE49-F238E27FC236}">
              <a16:creationId xmlns:a16="http://schemas.microsoft.com/office/drawing/2014/main" id="{6630B4AE-638A-40F9-8785-D30EC652F559}"/>
            </a:ext>
          </a:extLst>
        </xdr:cNvPr>
        <xdr:cNvSpPr/>
      </xdr:nvSpPr>
      <xdr:spPr>
        <a:xfrm>
          <a:off x="590549" y="5238750"/>
          <a:ext cx="6600825" cy="504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533400</xdr:colOff>
      <xdr:row>45</xdr:row>
      <xdr:rowOff>180975</xdr:rowOff>
    </xdr:from>
    <xdr:to>
      <xdr:col>11</xdr:col>
      <xdr:colOff>285748</xdr:colOff>
      <xdr:row>59</xdr:row>
      <xdr:rowOff>152399</xdr:rowOff>
    </xdr:to>
    <xdr:sp macro="" textlink="">
      <xdr:nvSpPr>
        <xdr:cNvPr id="6" name="TextBox 5">
          <a:extLst>
            <a:ext uri="{FF2B5EF4-FFF2-40B4-BE49-F238E27FC236}">
              <a16:creationId xmlns:a16="http://schemas.microsoft.com/office/drawing/2014/main" id="{36DB2B82-CD61-475E-BD65-FE24A592F0E6}"/>
            </a:ext>
          </a:extLst>
        </xdr:cNvPr>
        <xdr:cNvSpPr txBox="1"/>
      </xdr:nvSpPr>
      <xdr:spPr>
        <a:xfrm>
          <a:off x="533400" y="9867900"/>
          <a:ext cx="6915148" cy="2638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CODE LIST</a:t>
          </a:r>
          <a:r>
            <a:rPr lang="en-US" sz="1000" baseline="0"/>
            <a:t> FOR: Weed(s) to be treated  -  List all that apply    </a:t>
          </a:r>
        </a:p>
        <a:p>
          <a:r>
            <a:rPr lang="en-US" sz="1000" u="sng" baseline="0"/>
            <a:t>Priority 1A</a:t>
          </a:r>
          <a:r>
            <a:rPr lang="en-US" sz="1000" u="none" baseline="0"/>
            <a:t>		</a:t>
          </a:r>
          <a:r>
            <a:rPr lang="en-US" sz="1000" u="sng" baseline="0"/>
            <a:t>Priority 2A</a:t>
          </a:r>
          <a:r>
            <a:rPr lang="en-US" sz="1000" u="none" baseline="0"/>
            <a:t>		</a:t>
          </a:r>
          <a:r>
            <a:rPr lang="en-US" sz="1000" b="0" u="sng" baseline="0"/>
            <a:t>Priority 2B</a:t>
          </a:r>
          <a:r>
            <a:rPr lang="en-US" sz="1000" b="0" u="none" baseline="0"/>
            <a:t>		</a:t>
          </a:r>
          <a:r>
            <a:rPr lang="en-US" sz="1000" b="0" u="sng" baseline="0"/>
            <a:t>Priority 2B cont.</a:t>
          </a:r>
        </a:p>
        <a:p>
          <a:r>
            <a:rPr lang="en-US" sz="1000" baseline="0"/>
            <a:t>1. Common reed		10. Common buckthorn	19. Canada thistle	29. Oxeye daisy</a:t>
          </a:r>
        </a:p>
        <a:p>
          <a:r>
            <a:rPr lang="en-US" sz="1000" baseline="0"/>
            <a:t>2. Dyer's woad		11. Eurasian watermilfoil	20. </a:t>
          </a:r>
          <a:r>
            <a:rPr kumimoji="0" lang="en-US" sz="1000" b="0" i="0" u="none" strike="noStrike" kern="0" cap="none" spc="0" normalizeH="0" baseline="0" noProof="0">
              <a:ln>
                <a:noFill/>
              </a:ln>
              <a:solidFill>
                <a:prstClr val="black"/>
              </a:solidFill>
              <a:effectLst/>
              <a:uLnTx/>
              <a:uFillTx/>
              <a:latin typeface="+mn-lt"/>
              <a:ea typeface="+mn-ea"/>
              <a:cs typeface="+mn-cs"/>
            </a:rPr>
            <a:t>Common tansy	30. Saltcedar</a:t>
          </a:r>
          <a:endParaRPr lang="en-US" sz="1000" baseline="0"/>
        </a:p>
        <a:p>
          <a:r>
            <a:rPr lang="en-US" sz="1000" baseline="0"/>
            <a:t>3. Medusahead		12. Flowering rush	21. </a:t>
          </a:r>
          <a:r>
            <a:rPr kumimoji="0" lang="en-US" sz="1000" b="0" i="0" u="none" strike="noStrike" kern="0" cap="none" spc="0" normalizeH="0" baseline="0" noProof="0">
              <a:ln>
                <a:noFill/>
              </a:ln>
              <a:solidFill>
                <a:prstClr val="black"/>
              </a:solidFill>
              <a:effectLst/>
              <a:uLnTx/>
              <a:uFillTx/>
              <a:latin typeface="+mn-lt"/>
              <a:ea typeface="+mn-ea"/>
              <a:cs typeface="+mn-cs"/>
            </a:rPr>
            <a:t>Curlyleaf pondweed	31. St. Johnswoart</a:t>
          </a:r>
          <a:endParaRPr lang="en-US" sz="1000" baseline="0"/>
        </a:p>
        <a:p>
          <a:r>
            <a:rPr lang="en-US" sz="1000" baseline="0"/>
            <a:t>4. Yellow starthistle	13. Meadow hawkweed	22. </a:t>
          </a:r>
          <a:r>
            <a:rPr kumimoji="0" lang="en-US" sz="1000" b="0" i="0" u="none" strike="noStrike" kern="0" cap="none" spc="0" normalizeH="0" baseline="0" noProof="0">
              <a:ln>
                <a:noFill/>
              </a:ln>
              <a:solidFill>
                <a:prstClr val="black"/>
              </a:solidFill>
              <a:effectLst/>
              <a:uLnTx/>
              <a:uFillTx/>
              <a:latin typeface="+mn-lt"/>
              <a:ea typeface="+mn-ea"/>
              <a:cs typeface="+mn-cs"/>
            </a:rPr>
            <a:t>Field bindweed	32. Sulfur cinquefoil</a:t>
          </a:r>
          <a:endParaRPr lang="en-US" sz="1000" baseline="0"/>
        </a:p>
        <a:p>
          <a:r>
            <a:rPr lang="en-US" sz="1000" u="sng" baseline="0"/>
            <a:t>Priority 1B</a:t>
          </a:r>
          <a:r>
            <a:rPr lang="en-US" sz="1000" u="none" baseline="0"/>
            <a:t> 		14. Orange hawkweed	23. </a:t>
          </a:r>
          <a:r>
            <a:rPr kumimoji="0" lang="en-US" sz="1000" b="0" i="0" u="none" strike="noStrike" kern="0" cap="none" spc="0" normalizeH="0" baseline="0" noProof="0">
              <a:ln>
                <a:noFill/>
              </a:ln>
              <a:solidFill>
                <a:prstClr val="black"/>
              </a:solidFill>
              <a:effectLst/>
              <a:uLnTx/>
              <a:uFillTx/>
              <a:latin typeface="+mn-lt"/>
              <a:ea typeface="+mn-ea"/>
              <a:cs typeface="+mn-cs"/>
            </a:rPr>
            <a:t>Hoary alyssum 	33. Toadflax, Dalmatian</a:t>
          </a:r>
          <a:endParaRPr lang="en-US" sz="1000" u="sng" baseline="0"/>
        </a:p>
        <a:p>
          <a:r>
            <a:rPr lang="en-US" sz="1000" baseline="0"/>
            <a:t>5. </a:t>
          </a:r>
          <a:r>
            <a:rPr kumimoji="0" lang="en-US" sz="1000" b="0" i="0" u="none" strike="noStrike" kern="0" cap="none" spc="0" normalizeH="0" baseline="0" noProof="0">
              <a:ln>
                <a:noFill/>
              </a:ln>
              <a:solidFill>
                <a:prstClr val="black"/>
              </a:solidFill>
              <a:effectLst/>
              <a:uLnTx/>
              <a:uFillTx/>
              <a:latin typeface="+mn-lt"/>
              <a:ea typeface="+mn-ea"/>
              <a:cs typeface="+mn-cs"/>
            </a:rPr>
            <a:t>Blueweed	</a:t>
          </a:r>
          <a:r>
            <a:rPr lang="en-US" sz="1000" baseline="0"/>
            <a:t>	15. Perennial pepperweed	24. Houndstongue	34. Toadflax, yellow</a:t>
          </a:r>
        </a:p>
        <a:p>
          <a:r>
            <a:rPr lang="en-US" sz="1000" baseline="0"/>
            <a:t>6. </a:t>
          </a:r>
          <a:r>
            <a:rPr kumimoji="0" lang="en-US" sz="1000" b="0" i="0" u="none" strike="noStrike" kern="0" cap="none" spc="0" normalizeH="0" baseline="0" noProof="0">
              <a:ln>
                <a:noFill/>
              </a:ln>
              <a:solidFill>
                <a:prstClr val="black"/>
              </a:solidFill>
              <a:effectLst/>
              <a:uLnTx/>
              <a:uFillTx/>
              <a:latin typeface="+mn-lt"/>
              <a:ea typeface="+mn-ea"/>
              <a:cs typeface="+mn-cs"/>
            </a:rPr>
            <a:t>Knotweed complex</a:t>
          </a:r>
          <a:r>
            <a:rPr lang="en-US" sz="1000" baseline="0"/>
            <a:t>	16. Tall buttercup		25. </a:t>
          </a:r>
          <a:r>
            <a:rPr kumimoji="0" lang="en-US" sz="1000" b="0" i="0" u="none" strike="noStrike" kern="0" cap="none" spc="0" normalizeH="0" baseline="0" noProof="0">
              <a:ln>
                <a:noFill/>
              </a:ln>
              <a:solidFill>
                <a:prstClr val="black"/>
              </a:solidFill>
              <a:effectLst/>
              <a:uLnTx/>
              <a:uFillTx/>
              <a:latin typeface="+mn-lt"/>
              <a:ea typeface="+mn-ea"/>
              <a:cs typeface="+mn-cs"/>
            </a:rPr>
            <a:t>Knapweed, diffuse	35. Whitetop</a:t>
          </a:r>
          <a:endParaRPr lang="en-US" sz="1000" baseline="0"/>
        </a:p>
        <a:p>
          <a:r>
            <a:rPr lang="en-US" sz="1000" baseline="0"/>
            <a:t>7. </a:t>
          </a:r>
          <a:r>
            <a:rPr kumimoji="0" lang="en-US" sz="1000" b="0" i="0" u="none" strike="noStrike" kern="0" cap="none" spc="0" normalizeH="0" baseline="0" noProof="0">
              <a:ln>
                <a:noFill/>
              </a:ln>
              <a:solidFill>
                <a:prstClr val="black"/>
              </a:solidFill>
              <a:effectLst/>
              <a:uLnTx/>
              <a:uFillTx/>
              <a:latin typeface="+mn-lt"/>
              <a:ea typeface="+mn-ea"/>
              <a:cs typeface="+mn-cs"/>
            </a:rPr>
            <a:t>Purple loosestrife</a:t>
          </a:r>
          <a:r>
            <a:rPr lang="en-US" sz="1000" baseline="0"/>
            <a:t>	17. Tansy ragwort	26. </a:t>
          </a:r>
          <a:r>
            <a:rPr kumimoji="0" lang="en-US" sz="1000" b="0" i="0" u="none" strike="noStrike" kern="0" cap="none" spc="0" normalizeH="0" baseline="0" noProof="0">
              <a:ln>
                <a:noFill/>
              </a:ln>
              <a:solidFill>
                <a:prstClr val="black"/>
              </a:solidFill>
              <a:effectLst/>
              <a:uLnTx/>
              <a:uFillTx/>
              <a:latin typeface="+mn-lt"/>
              <a:ea typeface="+mn-ea"/>
              <a:cs typeface="+mn-cs"/>
            </a:rPr>
            <a:t>Knapweed, Russian   </a:t>
          </a:r>
          <a:r>
            <a:rPr lang="en-US" sz="1000" baseline="0"/>
            <a:t>             </a:t>
          </a:r>
        </a:p>
        <a:p>
          <a:r>
            <a:rPr lang="en-US" sz="1000" baseline="0"/>
            <a:t>8. </a:t>
          </a:r>
          <a:r>
            <a:rPr kumimoji="0" lang="en-US" sz="1000" b="0" i="0" u="none" strike="noStrike" kern="0" cap="none" spc="0" normalizeH="0" baseline="0" noProof="0">
              <a:ln>
                <a:noFill/>
              </a:ln>
              <a:solidFill>
                <a:prstClr val="black"/>
              </a:solidFill>
              <a:effectLst/>
              <a:uLnTx/>
              <a:uFillTx/>
              <a:latin typeface="+mn-lt"/>
              <a:ea typeface="+mn-ea"/>
              <a:cs typeface="+mn-cs"/>
            </a:rPr>
            <a:t>Rush skeletonweed</a:t>
          </a:r>
          <a:r>
            <a:rPr lang="en-US" sz="1000" baseline="0"/>
            <a:t>	18. Yellowflag iris		27.</a:t>
          </a:r>
          <a:r>
            <a:rPr kumimoji="0" lang="en-US" sz="1000" b="0" i="0" u="none" strike="noStrike" kern="0" cap="none" spc="0" normalizeH="0" baseline="0" noProof="0">
              <a:ln>
                <a:noFill/>
              </a:ln>
              <a:solidFill>
                <a:prstClr val="black"/>
              </a:solidFill>
              <a:effectLst/>
              <a:uLnTx/>
              <a:uFillTx/>
              <a:latin typeface="+mn-lt"/>
              <a:ea typeface="+mn-ea"/>
              <a:cs typeface="+mn-cs"/>
            </a:rPr>
            <a:t> Knapweed, spotted</a:t>
          </a:r>
          <a:endParaRPr lang="en-US" sz="1000" baseline="0"/>
        </a:p>
        <a:p>
          <a:r>
            <a:rPr lang="en-US" sz="1000" baseline="0"/>
            <a:t>9. </a:t>
          </a:r>
          <a:r>
            <a:rPr kumimoji="0" lang="en-US" sz="1000" b="0" i="0" u="none" strike="noStrike" kern="0" cap="none" spc="0" normalizeH="0" baseline="0" noProof="0">
              <a:ln>
                <a:noFill/>
              </a:ln>
              <a:solidFill>
                <a:prstClr val="black"/>
              </a:solidFill>
              <a:effectLst/>
              <a:uLnTx/>
              <a:uFillTx/>
              <a:latin typeface="+mn-lt"/>
              <a:ea typeface="+mn-ea"/>
              <a:cs typeface="+mn-cs"/>
            </a:rPr>
            <a:t>Scotch broom</a:t>
          </a:r>
          <a:r>
            <a:rPr lang="en-US" sz="1000" baseline="0"/>
            <a:t>				28. Leafy spurge</a:t>
          </a:r>
        </a:p>
        <a:p>
          <a:r>
            <a:rPr lang="en-US" sz="1000" baseline="0"/>
            <a:t>					  	</a:t>
          </a:r>
        </a:p>
        <a:p>
          <a:r>
            <a:rPr lang="en-US" sz="1000" baseline="0"/>
            <a:t>	CODE LIST FOR:  Application Type						1.  Aerial	2. Ground broadcast            3. Spot treatment - ATV/UTV          4. Spot treatment - backpack		</a:t>
          </a:r>
        </a:p>
        <a:p>
          <a:r>
            <a:rPr lang="en-US" sz="1000" baseline="0"/>
            <a:t>			</a:t>
          </a:r>
        </a:p>
        <a:p>
          <a:r>
            <a:rPr lang="en-US" sz="1000" baseline="0"/>
            <a:t>				</a:t>
          </a:r>
        </a:p>
      </xdr:txBody>
    </xdr:sp>
    <xdr:clientData/>
  </xdr:twoCellAnchor>
  <xdr:twoCellAnchor>
    <xdr:from>
      <xdr:col>0</xdr:col>
      <xdr:colOff>714375</xdr:colOff>
      <xdr:row>56</xdr:row>
      <xdr:rowOff>85725</xdr:rowOff>
    </xdr:from>
    <xdr:to>
      <xdr:col>11</xdr:col>
      <xdr:colOff>152400</xdr:colOff>
      <xdr:row>59</xdr:row>
      <xdr:rowOff>19050</xdr:rowOff>
    </xdr:to>
    <xdr:sp macro="" textlink="">
      <xdr:nvSpPr>
        <xdr:cNvPr id="7" name="Rectangle 6">
          <a:extLst>
            <a:ext uri="{FF2B5EF4-FFF2-40B4-BE49-F238E27FC236}">
              <a16:creationId xmlns:a16="http://schemas.microsoft.com/office/drawing/2014/main" id="{F74630CD-BB5C-4145-A23B-D35093F5DA4B}"/>
            </a:ext>
          </a:extLst>
        </xdr:cNvPr>
        <xdr:cNvSpPr/>
      </xdr:nvSpPr>
      <xdr:spPr>
        <a:xfrm>
          <a:off x="714375" y="11868150"/>
          <a:ext cx="6600825" cy="5048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xdr:row>
      <xdr:rowOff>9525</xdr:rowOff>
    </xdr:from>
    <xdr:to>
      <xdr:col>12</xdr:col>
      <xdr:colOff>466725</xdr:colOff>
      <xdr:row>25</xdr:row>
      <xdr:rowOff>152400</xdr:rowOff>
    </xdr:to>
    <xdr:sp macro="" textlink="">
      <xdr:nvSpPr>
        <xdr:cNvPr id="2" name="TextBox 1">
          <a:extLst>
            <a:ext uri="{FF2B5EF4-FFF2-40B4-BE49-F238E27FC236}">
              <a16:creationId xmlns:a16="http://schemas.microsoft.com/office/drawing/2014/main" id="{3B7A6A19-E2DA-47B2-A5D3-597A3D2CFB82}"/>
            </a:ext>
          </a:extLst>
        </xdr:cNvPr>
        <xdr:cNvSpPr txBox="1"/>
      </xdr:nvSpPr>
      <xdr:spPr>
        <a:xfrm>
          <a:off x="609600" y="2914650"/>
          <a:ext cx="6953250" cy="2047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CODE LIST</a:t>
          </a:r>
          <a:r>
            <a:rPr lang="en-US" sz="1000" baseline="0"/>
            <a:t> FOR: Targeted Weed(s) -  List all that apply    </a:t>
          </a:r>
        </a:p>
        <a:p>
          <a:r>
            <a:rPr lang="en-US" sz="1000" u="sng" baseline="0"/>
            <a:t>Priority 1A</a:t>
          </a:r>
          <a:r>
            <a:rPr lang="en-US" sz="1000" u="none" baseline="0"/>
            <a:t>		</a:t>
          </a:r>
          <a:r>
            <a:rPr lang="en-US" sz="1000" u="sng" baseline="0"/>
            <a:t>Priority 2A</a:t>
          </a:r>
          <a:r>
            <a:rPr lang="en-US" sz="1000" u="none" baseline="0"/>
            <a:t>		</a:t>
          </a:r>
          <a:r>
            <a:rPr lang="en-US" sz="1000" b="0" u="sng" baseline="0"/>
            <a:t>Priority 2B</a:t>
          </a:r>
          <a:r>
            <a:rPr lang="en-US" sz="1000" b="0" u="none" baseline="0"/>
            <a:t>		</a:t>
          </a:r>
          <a:r>
            <a:rPr lang="en-US" sz="1000" b="0" u="sng" baseline="0"/>
            <a:t>Priority 2B cont.</a:t>
          </a:r>
        </a:p>
        <a:p>
          <a:r>
            <a:rPr lang="en-US" sz="1000" baseline="0"/>
            <a:t>1. Common reed		10. Common buckthorn	19. Canada thistle	29. Oxeye daisy</a:t>
          </a:r>
        </a:p>
        <a:p>
          <a:r>
            <a:rPr lang="en-US" sz="1000" baseline="0"/>
            <a:t>2. Dyer's woad		11. Eurasian watermilfoil	20. </a:t>
          </a:r>
          <a:r>
            <a:rPr kumimoji="0" lang="en-US" sz="1000" b="0" i="0" u="none" strike="noStrike" kern="0" cap="none" spc="0" normalizeH="0" baseline="0" noProof="0">
              <a:ln>
                <a:noFill/>
              </a:ln>
              <a:solidFill>
                <a:prstClr val="black"/>
              </a:solidFill>
              <a:effectLst/>
              <a:uLnTx/>
              <a:uFillTx/>
              <a:latin typeface="+mn-lt"/>
              <a:ea typeface="+mn-ea"/>
              <a:cs typeface="+mn-cs"/>
            </a:rPr>
            <a:t>Common tansy	30. Saltcedar</a:t>
          </a:r>
          <a:endParaRPr lang="en-US" sz="1000" baseline="0"/>
        </a:p>
        <a:p>
          <a:r>
            <a:rPr lang="en-US" sz="1000" baseline="0"/>
            <a:t>3. Medusahead		12. Flowering rush	21. </a:t>
          </a:r>
          <a:r>
            <a:rPr kumimoji="0" lang="en-US" sz="1000" b="0" i="0" u="none" strike="noStrike" kern="0" cap="none" spc="0" normalizeH="0" baseline="0" noProof="0">
              <a:ln>
                <a:noFill/>
              </a:ln>
              <a:solidFill>
                <a:prstClr val="black"/>
              </a:solidFill>
              <a:effectLst/>
              <a:uLnTx/>
              <a:uFillTx/>
              <a:latin typeface="+mn-lt"/>
              <a:ea typeface="+mn-ea"/>
              <a:cs typeface="+mn-cs"/>
            </a:rPr>
            <a:t>Curlyleaf pondweed	31. St. Johnswort</a:t>
          </a:r>
          <a:endParaRPr lang="en-US" sz="1000" baseline="0"/>
        </a:p>
        <a:p>
          <a:r>
            <a:rPr lang="en-US" sz="1000" baseline="0"/>
            <a:t>4. Yellow star thistle	13. Meadow hawkweed	22. </a:t>
          </a:r>
          <a:r>
            <a:rPr kumimoji="0" lang="en-US" sz="1000" b="0" i="0" u="none" strike="noStrike" kern="0" cap="none" spc="0" normalizeH="0" baseline="0" noProof="0">
              <a:ln>
                <a:noFill/>
              </a:ln>
              <a:solidFill>
                <a:prstClr val="black"/>
              </a:solidFill>
              <a:effectLst/>
              <a:uLnTx/>
              <a:uFillTx/>
              <a:latin typeface="+mn-lt"/>
              <a:ea typeface="+mn-ea"/>
              <a:cs typeface="+mn-cs"/>
            </a:rPr>
            <a:t>Field bindweed	32. Sulfur cinquefoil</a:t>
          </a:r>
          <a:endParaRPr lang="en-US" sz="1000" baseline="0"/>
        </a:p>
        <a:p>
          <a:r>
            <a:rPr lang="en-US" sz="1000" u="sng" baseline="0"/>
            <a:t>Priority 1B</a:t>
          </a:r>
          <a:r>
            <a:rPr lang="en-US" sz="1000" u="none" baseline="0"/>
            <a:t> 		14. Orange hawkweed	23. </a:t>
          </a:r>
          <a:r>
            <a:rPr kumimoji="0" lang="en-US" sz="1000" b="0" i="0" u="none" strike="noStrike" kern="0" cap="none" spc="0" normalizeH="0" baseline="0" noProof="0">
              <a:ln>
                <a:noFill/>
              </a:ln>
              <a:solidFill>
                <a:prstClr val="black"/>
              </a:solidFill>
              <a:effectLst/>
              <a:uLnTx/>
              <a:uFillTx/>
              <a:latin typeface="+mn-lt"/>
              <a:ea typeface="+mn-ea"/>
              <a:cs typeface="+mn-cs"/>
            </a:rPr>
            <a:t>Hoary alyssum 	33. Toadflax, Dalmatian</a:t>
          </a:r>
          <a:endParaRPr lang="en-US" sz="1000" u="sng" baseline="0"/>
        </a:p>
        <a:p>
          <a:r>
            <a:rPr lang="en-US" sz="1000" baseline="0"/>
            <a:t>5. </a:t>
          </a:r>
          <a:r>
            <a:rPr kumimoji="0" lang="en-US" sz="1000" b="0" i="0" u="none" strike="noStrike" kern="0" cap="none" spc="0" normalizeH="0" baseline="0" noProof="0">
              <a:ln>
                <a:noFill/>
              </a:ln>
              <a:solidFill>
                <a:prstClr val="black"/>
              </a:solidFill>
              <a:effectLst/>
              <a:uLnTx/>
              <a:uFillTx/>
              <a:latin typeface="+mn-lt"/>
              <a:ea typeface="+mn-ea"/>
              <a:cs typeface="+mn-cs"/>
            </a:rPr>
            <a:t>Blueweed	</a:t>
          </a:r>
          <a:r>
            <a:rPr lang="en-US" sz="1000" baseline="0"/>
            <a:t>	15. Perennial pepperweed	24. Houndstongue	34. Toadflax, yellow</a:t>
          </a:r>
        </a:p>
        <a:p>
          <a:r>
            <a:rPr lang="en-US" sz="1000" baseline="0"/>
            <a:t>6. </a:t>
          </a:r>
          <a:r>
            <a:rPr kumimoji="0" lang="en-US" sz="1000" b="0" i="0" u="none" strike="noStrike" kern="0" cap="none" spc="0" normalizeH="0" baseline="0" noProof="0">
              <a:ln>
                <a:noFill/>
              </a:ln>
              <a:solidFill>
                <a:prstClr val="black"/>
              </a:solidFill>
              <a:effectLst/>
              <a:uLnTx/>
              <a:uFillTx/>
              <a:latin typeface="+mn-lt"/>
              <a:ea typeface="+mn-ea"/>
              <a:cs typeface="+mn-cs"/>
            </a:rPr>
            <a:t>Knotweed complex</a:t>
          </a:r>
          <a:r>
            <a:rPr lang="en-US" sz="1000" baseline="0"/>
            <a:t>	16. Tall buttercup		25. </a:t>
          </a:r>
          <a:r>
            <a:rPr kumimoji="0" lang="en-US" sz="1000" b="0" i="0" u="none" strike="noStrike" kern="0" cap="none" spc="0" normalizeH="0" baseline="0" noProof="0">
              <a:ln>
                <a:noFill/>
              </a:ln>
              <a:solidFill>
                <a:prstClr val="black"/>
              </a:solidFill>
              <a:effectLst/>
              <a:uLnTx/>
              <a:uFillTx/>
              <a:latin typeface="+mn-lt"/>
              <a:ea typeface="+mn-ea"/>
              <a:cs typeface="+mn-cs"/>
            </a:rPr>
            <a:t>Knapweed, diffuse	35. Whitetop</a:t>
          </a:r>
          <a:endParaRPr lang="en-US" sz="1000" baseline="0"/>
        </a:p>
        <a:p>
          <a:r>
            <a:rPr lang="en-US" sz="1000" baseline="0"/>
            <a:t>7. </a:t>
          </a:r>
          <a:r>
            <a:rPr kumimoji="0" lang="en-US" sz="1000" b="0" i="0" u="none" strike="noStrike" kern="0" cap="none" spc="0" normalizeH="0" baseline="0" noProof="0">
              <a:ln>
                <a:noFill/>
              </a:ln>
              <a:solidFill>
                <a:prstClr val="black"/>
              </a:solidFill>
              <a:effectLst/>
              <a:uLnTx/>
              <a:uFillTx/>
              <a:latin typeface="+mn-lt"/>
              <a:ea typeface="+mn-ea"/>
              <a:cs typeface="+mn-cs"/>
            </a:rPr>
            <a:t>Purple loosestrife</a:t>
          </a:r>
          <a:r>
            <a:rPr lang="en-US" sz="1000" baseline="0"/>
            <a:t>	17. Tansy ragwort	26. </a:t>
          </a:r>
          <a:r>
            <a:rPr kumimoji="0" lang="en-US" sz="1000" b="0" i="0" u="none" strike="noStrike" kern="0" cap="none" spc="0" normalizeH="0" baseline="0" noProof="0">
              <a:ln>
                <a:noFill/>
              </a:ln>
              <a:solidFill>
                <a:prstClr val="black"/>
              </a:solidFill>
              <a:effectLst/>
              <a:uLnTx/>
              <a:uFillTx/>
              <a:latin typeface="+mn-lt"/>
              <a:ea typeface="+mn-ea"/>
              <a:cs typeface="+mn-cs"/>
            </a:rPr>
            <a:t>Knapweed, Russian</a:t>
          </a:r>
          <a:r>
            <a:rPr lang="en-US" sz="1000" baseline="0"/>
            <a:t>                </a:t>
          </a:r>
        </a:p>
        <a:p>
          <a:r>
            <a:rPr lang="en-US" sz="1000" baseline="0"/>
            <a:t>8. </a:t>
          </a:r>
          <a:r>
            <a:rPr kumimoji="0" lang="en-US" sz="1000" b="0" i="0" u="none" strike="noStrike" kern="0" cap="none" spc="0" normalizeH="0" baseline="0" noProof="0">
              <a:ln>
                <a:noFill/>
              </a:ln>
              <a:solidFill>
                <a:prstClr val="black"/>
              </a:solidFill>
              <a:effectLst/>
              <a:uLnTx/>
              <a:uFillTx/>
              <a:latin typeface="+mn-lt"/>
              <a:ea typeface="+mn-ea"/>
              <a:cs typeface="+mn-cs"/>
            </a:rPr>
            <a:t>Rush skeletonweed</a:t>
          </a:r>
          <a:r>
            <a:rPr lang="en-US" sz="1000" baseline="0"/>
            <a:t>	18. Yellowflag iris		27.</a:t>
          </a:r>
          <a:r>
            <a:rPr kumimoji="0" lang="en-US" sz="1000" b="0" i="0" u="none" strike="noStrike" kern="0" cap="none" spc="0" normalizeH="0" baseline="0" noProof="0">
              <a:ln>
                <a:noFill/>
              </a:ln>
              <a:solidFill>
                <a:prstClr val="black"/>
              </a:solidFill>
              <a:effectLst/>
              <a:uLnTx/>
              <a:uFillTx/>
              <a:latin typeface="+mn-lt"/>
              <a:ea typeface="+mn-ea"/>
              <a:cs typeface="+mn-cs"/>
            </a:rPr>
            <a:t> Knapweed, spotted</a:t>
          </a:r>
          <a:endParaRPr lang="en-US" sz="1000" baseline="0"/>
        </a:p>
        <a:p>
          <a:r>
            <a:rPr lang="en-US" sz="1000" baseline="0"/>
            <a:t>9. </a:t>
          </a:r>
          <a:r>
            <a:rPr kumimoji="0" lang="en-US" sz="1000" b="0" i="0" u="none" strike="noStrike" kern="0" cap="none" spc="0" normalizeH="0" baseline="0" noProof="0">
              <a:ln>
                <a:noFill/>
              </a:ln>
              <a:solidFill>
                <a:prstClr val="black"/>
              </a:solidFill>
              <a:effectLst/>
              <a:uLnTx/>
              <a:uFillTx/>
              <a:latin typeface="+mn-lt"/>
              <a:ea typeface="+mn-ea"/>
              <a:cs typeface="+mn-cs"/>
            </a:rPr>
            <a:t>Scotch broom</a:t>
          </a:r>
          <a:r>
            <a:rPr lang="en-US" sz="1000" baseline="0"/>
            <a:t>				28. Leafy spurge</a:t>
          </a:r>
        </a:p>
        <a:p>
          <a:r>
            <a:rPr lang="en-US" sz="1000" baseline="0"/>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selection activeCell="G9" sqref="G9"/>
    </sheetView>
  </sheetViews>
  <sheetFormatPr defaultRowHeight="15" x14ac:dyDescent="0.25"/>
  <cols>
    <col min="1" max="1" width="23.5703125" customWidth="1"/>
    <col min="2" max="2" width="12.7109375" customWidth="1"/>
    <col min="3" max="3" width="9.85546875" customWidth="1"/>
    <col min="4" max="4" width="11.7109375" customWidth="1"/>
    <col min="5" max="5" width="8.7109375" customWidth="1"/>
    <col min="6" max="6" width="10" customWidth="1"/>
    <col min="7" max="7" width="9" customWidth="1"/>
    <col min="8" max="8" width="5.5703125" customWidth="1"/>
    <col min="9" max="9" width="5.85546875" customWidth="1"/>
    <col min="10" max="10" width="5.5703125" customWidth="1"/>
    <col min="11" max="11" width="5.7109375" customWidth="1"/>
    <col min="12" max="12" width="5.5703125" customWidth="1"/>
    <col min="13" max="13" width="6.42578125" customWidth="1"/>
    <col min="14" max="14" width="13.28515625" customWidth="1"/>
  </cols>
  <sheetData>
    <row r="1" spans="1:14" ht="21" customHeight="1" thickBot="1" x14ac:dyDescent="0.35">
      <c r="A1" s="130" t="s">
        <v>0</v>
      </c>
      <c r="B1" s="130"/>
      <c r="C1" s="130"/>
      <c r="D1" s="130"/>
      <c r="E1" s="130"/>
      <c r="F1" s="130"/>
      <c r="G1" s="130"/>
      <c r="H1" s="130"/>
      <c r="I1" s="130"/>
      <c r="J1" s="130"/>
      <c r="K1" s="130"/>
      <c r="L1" s="130"/>
      <c r="M1" s="130"/>
      <c r="N1" s="130"/>
    </row>
    <row r="2" spans="1:14" ht="18" customHeight="1" thickBot="1" x14ac:dyDescent="0.3">
      <c r="A2" s="131" t="s">
        <v>22</v>
      </c>
      <c r="B2" s="132"/>
      <c r="C2" s="132"/>
      <c r="D2" s="132"/>
      <c r="E2" s="132"/>
      <c r="F2" s="132"/>
      <c r="G2" s="133"/>
      <c r="H2" s="133"/>
      <c r="I2" s="133"/>
      <c r="J2" s="133"/>
      <c r="K2" s="133"/>
      <c r="L2" s="133"/>
      <c r="M2" s="133"/>
      <c r="N2" s="134"/>
    </row>
    <row r="3" spans="1:14" ht="30" customHeight="1" thickBot="1" x14ac:dyDescent="0.3">
      <c r="A3" s="45" t="s">
        <v>21</v>
      </c>
      <c r="B3" s="45" t="s">
        <v>1</v>
      </c>
      <c r="C3" s="46" t="s">
        <v>2</v>
      </c>
      <c r="D3" s="46" t="s">
        <v>3</v>
      </c>
      <c r="E3" s="46" t="s">
        <v>11</v>
      </c>
      <c r="F3" s="46" t="s">
        <v>10</v>
      </c>
      <c r="G3" s="45" t="s">
        <v>4</v>
      </c>
      <c r="H3" s="121" t="s">
        <v>15</v>
      </c>
      <c r="I3" s="121"/>
      <c r="J3" s="121"/>
      <c r="K3" s="121"/>
      <c r="L3" s="121"/>
      <c r="M3" s="46" t="s">
        <v>12</v>
      </c>
      <c r="N3" s="47" t="s">
        <v>13</v>
      </c>
    </row>
    <row r="4" spans="1:14" ht="15" customHeight="1" thickTop="1" x14ac:dyDescent="0.25">
      <c r="A4" s="123"/>
      <c r="B4" s="123"/>
      <c r="C4" s="123"/>
      <c r="D4" s="123"/>
      <c r="E4" s="123"/>
      <c r="F4" s="123"/>
      <c r="G4" s="123"/>
      <c r="H4" s="12" t="s">
        <v>5</v>
      </c>
      <c r="I4" s="12" t="s">
        <v>6</v>
      </c>
      <c r="J4" s="12" t="s">
        <v>7</v>
      </c>
      <c r="K4" s="12" t="s">
        <v>8</v>
      </c>
      <c r="L4" s="12" t="s">
        <v>9</v>
      </c>
      <c r="M4" s="1"/>
      <c r="N4" s="1"/>
    </row>
    <row r="5" spans="1:14" ht="18" customHeight="1" x14ac:dyDescent="0.25">
      <c r="A5" s="6" t="s">
        <v>27</v>
      </c>
      <c r="B5" s="7" t="s">
        <v>25</v>
      </c>
      <c r="C5" s="7">
        <v>2</v>
      </c>
      <c r="D5" s="7" t="s">
        <v>26</v>
      </c>
      <c r="E5" s="18">
        <v>25</v>
      </c>
      <c r="F5" s="18">
        <v>20</v>
      </c>
      <c r="G5" s="19">
        <f t="shared" ref="G5:G11" si="0">SUM(E5:F5)</f>
        <v>45</v>
      </c>
      <c r="H5" s="10">
        <v>120</v>
      </c>
      <c r="I5" s="10">
        <v>100</v>
      </c>
      <c r="J5" s="10">
        <v>50</v>
      </c>
      <c r="K5" s="10"/>
      <c r="L5" s="10"/>
      <c r="M5" s="9">
        <f t="shared" ref="M5:M12" si="1">SUM(H5:L5)</f>
        <v>270</v>
      </c>
      <c r="N5" s="8">
        <f t="shared" ref="N5:N11" si="2">G5*M5</f>
        <v>12150</v>
      </c>
    </row>
    <row r="6" spans="1:14" ht="18" customHeight="1" x14ac:dyDescent="0.25">
      <c r="A6" s="98"/>
      <c r="B6" s="99"/>
      <c r="C6" s="99"/>
      <c r="D6" s="99"/>
      <c r="E6" s="101">
        <v>0</v>
      </c>
      <c r="F6" s="101">
        <v>0</v>
      </c>
      <c r="G6" s="60">
        <f t="shared" si="0"/>
        <v>0</v>
      </c>
      <c r="H6" s="100"/>
      <c r="I6" s="100"/>
      <c r="J6" s="100"/>
      <c r="K6" s="100"/>
      <c r="L6" s="100"/>
      <c r="M6" s="61">
        <f t="shared" si="1"/>
        <v>0</v>
      </c>
      <c r="N6" s="62">
        <f t="shared" si="2"/>
        <v>0</v>
      </c>
    </row>
    <row r="7" spans="1:14" ht="18" customHeight="1" x14ac:dyDescent="0.25">
      <c r="A7" s="98"/>
      <c r="B7" s="99"/>
      <c r="C7" s="99"/>
      <c r="D7" s="99"/>
      <c r="E7" s="101">
        <v>0</v>
      </c>
      <c r="F7" s="101">
        <v>0</v>
      </c>
      <c r="G7" s="60">
        <f t="shared" si="0"/>
        <v>0</v>
      </c>
      <c r="H7" s="100"/>
      <c r="I7" s="100"/>
      <c r="J7" s="100"/>
      <c r="K7" s="100"/>
      <c r="L7" s="100"/>
      <c r="M7" s="61">
        <f t="shared" si="1"/>
        <v>0</v>
      </c>
      <c r="N7" s="62">
        <f t="shared" si="2"/>
        <v>0</v>
      </c>
    </row>
    <row r="8" spans="1:14" ht="18" customHeight="1" x14ac:dyDescent="0.25">
      <c r="A8" s="98"/>
      <c r="B8" s="99"/>
      <c r="C8" s="99"/>
      <c r="D8" s="99"/>
      <c r="E8" s="101">
        <v>0</v>
      </c>
      <c r="F8" s="101">
        <v>0</v>
      </c>
      <c r="G8" s="60">
        <f t="shared" si="0"/>
        <v>0</v>
      </c>
      <c r="H8" s="100"/>
      <c r="I8" s="100"/>
      <c r="J8" s="100"/>
      <c r="K8" s="100"/>
      <c r="L8" s="100"/>
      <c r="M8" s="61">
        <f t="shared" si="1"/>
        <v>0</v>
      </c>
      <c r="N8" s="62">
        <f t="shared" si="2"/>
        <v>0</v>
      </c>
    </row>
    <row r="9" spans="1:14" ht="18" customHeight="1" x14ac:dyDescent="0.25">
      <c r="A9" s="98"/>
      <c r="B9" s="99"/>
      <c r="C9" s="99"/>
      <c r="D9" s="99"/>
      <c r="E9" s="101">
        <v>0</v>
      </c>
      <c r="F9" s="101">
        <v>0</v>
      </c>
      <c r="G9" s="60">
        <f t="shared" si="0"/>
        <v>0</v>
      </c>
      <c r="H9" s="100"/>
      <c r="I9" s="100"/>
      <c r="J9" s="100"/>
      <c r="K9" s="100"/>
      <c r="L9" s="100"/>
      <c r="M9" s="61">
        <f t="shared" si="1"/>
        <v>0</v>
      </c>
      <c r="N9" s="62">
        <f t="shared" si="2"/>
        <v>0</v>
      </c>
    </row>
    <row r="10" spans="1:14" ht="18" customHeight="1" x14ac:dyDescent="0.25">
      <c r="A10" s="98"/>
      <c r="B10" s="99"/>
      <c r="C10" s="99"/>
      <c r="D10" s="99"/>
      <c r="E10" s="101">
        <v>0</v>
      </c>
      <c r="F10" s="101">
        <v>0</v>
      </c>
      <c r="G10" s="60">
        <f t="shared" si="0"/>
        <v>0</v>
      </c>
      <c r="H10" s="100"/>
      <c r="I10" s="100"/>
      <c r="J10" s="100"/>
      <c r="K10" s="100"/>
      <c r="L10" s="100"/>
      <c r="M10" s="61">
        <f t="shared" si="1"/>
        <v>0</v>
      </c>
      <c r="N10" s="62">
        <f t="shared" si="2"/>
        <v>0</v>
      </c>
    </row>
    <row r="11" spans="1:14" ht="18" customHeight="1" x14ac:dyDescent="0.25">
      <c r="A11" s="98"/>
      <c r="B11" s="99"/>
      <c r="C11" s="99"/>
      <c r="D11" s="99"/>
      <c r="E11" s="101">
        <v>0</v>
      </c>
      <c r="F11" s="101">
        <v>0</v>
      </c>
      <c r="G11" s="60">
        <f t="shared" si="0"/>
        <v>0</v>
      </c>
      <c r="H11" s="100"/>
      <c r="I11" s="100"/>
      <c r="J11" s="100"/>
      <c r="K11" s="100"/>
      <c r="L11" s="100"/>
      <c r="M11" s="61">
        <f t="shared" si="1"/>
        <v>0</v>
      </c>
      <c r="N11" s="62">
        <f t="shared" si="2"/>
        <v>0</v>
      </c>
    </row>
    <row r="12" spans="1:14" ht="15" customHeight="1" x14ac:dyDescent="0.25">
      <c r="A12" s="2" t="s">
        <v>14</v>
      </c>
      <c r="B12" s="3"/>
      <c r="C12" s="3"/>
      <c r="D12" s="3"/>
      <c r="E12" s="3"/>
      <c r="F12" s="3"/>
      <c r="G12" s="3"/>
      <c r="H12" s="63">
        <f>SUM(H6:H11)</f>
        <v>0</v>
      </c>
      <c r="I12" s="63">
        <f>SUM(I6:I11)</f>
        <v>0</v>
      </c>
      <c r="J12" s="63">
        <f>SUM(J6:J11)</f>
        <v>0</v>
      </c>
      <c r="K12" s="63">
        <f>SUM(K6:K11)</f>
        <v>0</v>
      </c>
      <c r="L12" s="63">
        <f>SUM(L6:L11)</f>
        <v>0</v>
      </c>
      <c r="M12" s="64">
        <f t="shared" si="1"/>
        <v>0</v>
      </c>
      <c r="N12" s="65">
        <f>SUM(N6:N11)</f>
        <v>0</v>
      </c>
    </row>
    <row r="15" spans="1:14" x14ac:dyDescent="0.25">
      <c r="N15" s="97"/>
    </row>
    <row r="29" spans="1:14" x14ac:dyDescent="0.25">
      <c r="A29" s="48"/>
      <c r="B29" s="69" t="s">
        <v>71</v>
      </c>
      <c r="F29" s="124" t="s">
        <v>44</v>
      </c>
      <c r="G29" s="124"/>
      <c r="H29" s="125"/>
      <c r="I29" s="126"/>
      <c r="J29" s="127"/>
      <c r="K29" s="127"/>
      <c r="L29" s="127"/>
      <c r="M29" s="127"/>
      <c r="N29" s="128"/>
    </row>
    <row r="30" spans="1:14" x14ac:dyDescent="0.25">
      <c r="F30" s="16"/>
      <c r="G30" s="16"/>
      <c r="H30" s="21"/>
      <c r="I30" s="22"/>
      <c r="J30" s="22"/>
      <c r="K30" s="22"/>
      <c r="L30" s="22"/>
      <c r="M30" s="22"/>
      <c r="N30" s="22"/>
    </row>
    <row r="33" spans="1:14" ht="15.75" thickBot="1" x14ac:dyDescent="0.3"/>
    <row r="34" spans="1:14" ht="18" customHeight="1" thickBot="1" x14ac:dyDescent="0.3">
      <c r="A34" s="131" t="s">
        <v>23</v>
      </c>
      <c r="B34" s="132"/>
      <c r="C34" s="132"/>
      <c r="D34" s="132"/>
      <c r="E34" s="132"/>
      <c r="F34" s="132"/>
      <c r="G34" s="133"/>
      <c r="H34" s="133"/>
      <c r="I34" s="133"/>
      <c r="J34" s="133"/>
      <c r="K34" s="133"/>
      <c r="L34" s="133"/>
      <c r="M34" s="133"/>
      <c r="N34" s="134"/>
    </row>
    <row r="35" spans="1:14" ht="27" thickBot="1" x14ac:dyDescent="0.3">
      <c r="A35" s="45" t="s">
        <v>21</v>
      </c>
      <c r="B35" s="45" t="s">
        <v>1</v>
      </c>
      <c r="C35" s="46" t="s">
        <v>2</v>
      </c>
      <c r="D35" s="121" t="s">
        <v>3</v>
      </c>
      <c r="E35" s="121"/>
      <c r="F35" s="121" t="s">
        <v>11</v>
      </c>
      <c r="G35" s="121"/>
      <c r="H35" s="121" t="s">
        <v>15</v>
      </c>
      <c r="I35" s="121"/>
      <c r="J35" s="121"/>
      <c r="K35" s="121"/>
      <c r="L35" s="121"/>
      <c r="M35" s="46" t="s">
        <v>12</v>
      </c>
      <c r="N35" s="47" t="s">
        <v>13</v>
      </c>
    </row>
    <row r="36" spans="1:14" ht="15.75" thickTop="1" x14ac:dyDescent="0.25">
      <c r="A36" s="123"/>
      <c r="B36" s="123"/>
      <c r="C36" s="123"/>
      <c r="D36" s="123"/>
      <c r="E36" s="123"/>
      <c r="F36" s="123"/>
      <c r="G36" s="123"/>
      <c r="H36" s="12" t="s">
        <v>5</v>
      </c>
      <c r="I36" s="12" t="s">
        <v>6</v>
      </c>
      <c r="J36" s="12" t="s">
        <v>7</v>
      </c>
      <c r="K36" s="12" t="s">
        <v>8</v>
      </c>
      <c r="L36" s="12" t="s">
        <v>9</v>
      </c>
      <c r="M36" s="1"/>
      <c r="N36" s="1"/>
    </row>
    <row r="37" spans="1:14" ht="18" customHeight="1" x14ac:dyDescent="0.25">
      <c r="A37" s="6" t="s">
        <v>27</v>
      </c>
      <c r="B37" s="7" t="s">
        <v>28</v>
      </c>
      <c r="C37" s="7">
        <v>3</v>
      </c>
      <c r="D37" s="119" t="s">
        <v>29</v>
      </c>
      <c r="E37" s="119"/>
      <c r="F37" s="122">
        <v>20</v>
      </c>
      <c r="G37" s="122"/>
      <c r="H37" s="10">
        <v>200</v>
      </c>
      <c r="I37" s="10">
        <v>200</v>
      </c>
      <c r="J37" s="10">
        <v>100</v>
      </c>
      <c r="K37" s="10"/>
      <c r="L37" s="10"/>
      <c r="M37" s="9">
        <f t="shared" ref="M37:M44" si="3">SUM(H37:L37)</f>
        <v>500</v>
      </c>
      <c r="N37" s="8">
        <f t="shared" ref="N37:N43" si="4">F37*M37</f>
        <v>10000</v>
      </c>
    </row>
    <row r="38" spans="1:14" ht="18" customHeight="1" x14ac:dyDescent="0.25">
      <c r="A38" s="98"/>
      <c r="B38" s="99"/>
      <c r="C38" s="99"/>
      <c r="D38" s="120"/>
      <c r="E38" s="120"/>
      <c r="F38" s="118">
        <v>12</v>
      </c>
      <c r="G38" s="118"/>
      <c r="H38" s="100"/>
      <c r="I38" s="100"/>
      <c r="J38" s="100"/>
      <c r="K38" s="100"/>
      <c r="L38" s="100"/>
      <c r="M38" s="61">
        <f t="shared" si="3"/>
        <v>0</v>
      </c>
      <c r="N38" s="62">
        <f t="shared" si="4"/>
        <v>0</v>
      </c>
    </row>
    <row r="39" spans="1:14" ht="18" customHeight="1" x14ac:dyDescent="0.25">
      <c r="A39" s="98"/>
      <c r="B39" s="99"/>
      <c r="C39" s="99"/>
      <c r="D39" s="120"/>
      <c r="E39" s="120"/>
      <c r="F39" s="118">
        <v>0</v>
      </c>
      <c r="G39" s="118"/>
      <c r="H39" s="100"/>
      <c r="I39" s="100"/>
      <c r="J39" s="100"/>
      <c r="K39" s="100"/>
      <c r="L39" s="100"/>
      <c r="M39" s="61">
        <f t="shared" si="3"/>
        <v>0</v>
      </c>
      <c r="N39" s="62">
        <f t="shared" si="4"/>
        <v>0</v>
      </c>
    </row>
    <row r="40" spans="1:14" ht="18" customHeight="1" x14ac:dyDescent="0.25">
      <c r="A40" s="98"/>
      <c r="B40" s="99"/>
      <c r="C40" s="99"/>
      <c r="D40" s="120"/>
      <c r="E40" s="120"/>
      <c r="F40" s="118">
        <v>0</v>
      </c>
      <c r="G40" s="118"/>
      <c r="H40" s="100"/>
      <c r="I40" s="100"/>
      <c r="J40" s="100"/>
      <c r="K40" s="100"/>
      <c r="L40" s="100"/>
      <c r="M40" s="61">
        <f t="shared" si="3"/>
        <v>0</v>
      </c>
      <c r="N40" s="62">
        <f t="shared" si="4"/>
        <v>0</v>
      </c>
    </row>
    <row r="41" spans="1:14" ht="18" customHeight="1" x14ac:dyDescent="0.25">
      <c r="A41" s="98"/>
      <c r="B41" s="99"/>
      <c r="C41" s="99"/>
      <c r="D41" s="120"/>
      <c r="E41" s="120"/>
      <c r="F41" s="118">
        <v>0</v>
      </c>
      <c r="G41" s="118"/>
      <c r="H41" s="100"/>
      <c r="I41" s="100"/>
      <c r="J41" s="100"/>
      <c r="K41" s="100"/>
      <c r="L41" s="100"/>
      <c r="M41" s="61">
        <f t="shared" si="3"/>
        <v>0</v>
      </c>
      <c r="N41" s="62">
        <f t="shared" si="4"/>
        <v>0</v>
      </c>
    </row>
    <row r="42" spans="1:14" ht="18" customHeight="1" x14ac:dyDescent="0.25">
      <c r="A42" s="98"/>
      <c r="B42" s="99"/>
      <c r="C42" s="99"/>
      <c r="D42" s="120"/>
      <c r="E42" s="120"/>
      <c r="F42" s="118">
        <v>0</v>
      </c>
      <c r="G42" s="118"/>
      <c r="H42" s="100"/>
      <c r="I42" s="100"/>
      <c r="J42" s="100"/>
      <c r="K42" s="100"/>
      <c r="L42" s="100"/>
      <c r="M42" s="61">
        <f t="shared" si="3"/>
        <v>0</v>
      </c>
      <c r="N42" s="62">
        <f t="shared" si="4"/>
        <v>0</v>
      </c>
    </row>
    <row r="43" spans="1:14" ht="18" customHeight="1" x14ac:dyDescent="0.25">
      <c r="A43" s="98"/>
      <c r="B43" s="99"/>
      <c r="C43" s="99"/>
      <c r="D43" s="120"/>
      <c r="E43" s="120"/>
      <c r="F43" s="118">
        <v>0</v>
      </c>
      <c r="G43" s="118"/>
      <c r="H43" s="100"/>
      <c r="I43" s="100"/>
      <c r="J43" s="100"/>
      <c r="K43" s="100"/>
      <c r="L43" s="100"/>
      <c r="M43" s="61">
        <f t="shared" si="3"/>
        <v>0</v>
      </c>
      <c r="N43" s="62">
        <f t="shared" si="4"/>
        <v>0</v>
      </c>
    </row>
    <row r="44" spans="1:14" ht="18" customHeight="1" x14ac:dyDescent="0.25">
      <c r="A44" s="2" t="s">
        <v>14</v>
      </c>
      <c r="B44" s="3"/>
      <c r="C44" s="3"/>
      <c r="D44" s="3"/>
      <c r="E44" s="3"/>
      <c r="F44" s="3"/>
      <c r="G44" s="3"/>
      <c r="H44" s="63">
        <f>SUM(H38:H43)</f>
        <v>0</v>
      </c>
      <c r="I44" s="63">
        <f>SUM(I38:I43)</f>
        <v>0</v>
      </c>
      <c r="J44" s="63">
        <f>SUM(J38:J43)</f>
        <v>0</v>
      </c>
      <c r="K44" s="63">
        <f>SUM(K38:K43)</f>
        <v>0</v>
      </c>
      <c r="L44" s="63">
        <f>SUM(L38:L43)</f>
        <v>0</v>
      </c>
      <c r="M44" s="64">
        <f t="shared" si="3"/>
        <v>0</v>
      </c>
      <c r="N44" s="65">
        <f>SUM(N38:N43)</f>
        <v>0</v>
      </c>
    </row>
    <row r="45" spans="1:14" ht="15" customHeight="1" x14ac:dyDescent="0.25"/>
    <row r="46" spans="1:14" ht="15" customHeight="1" x14ac:dyDescent="0.25"/>
    <row r="47" spans="1:14" ht="15" customHeight="1" x14ac:dyDescent="0.25">
      <c r="A47" s="4"/>
      <c r="B47" s="4"/>
      <c r="C47" s="4"/>
      <c r="D47" s="4"/>
      <c r="E47" s="4"/>
      <c r="F47" s="4"/>
      <c r="G47" s="4"/>
    </row>
    <row r="48" spans="1:14" ht="15" customHeight="1" x14ac:dyDescent="0.25">
      <c r="A48" s="4"/>
      <c r="B48" s="4"/>
      <c r="C48" s="4"/>
      <c r="D48" s="4"/>
      <c r="E48" s="4"/>
      <c r="F48" s="4"/>
      <c r="G48" s="4"/>
    </row>
    <row r="49" spans="1:14" ht="15" customHeight="1" x14ac:dyDescent="0.25">
      <c r="A49" s="4"/>
      <c r="B49" s="4"/>
      <c r="C49" s="4"/>
      <c r="D49" s="4"/>
      <c r="E49" s="4"/>
      <c r="F49" s="4"/>
      <c r="G49" s="4"/>
    </row>
    <row r="50" spans="1:14" ht="15" customHeight="1" x14ac:dyDescent="0.25">
      <c r="A50" s="4"/>
      <c r="B50" s="4"/>
      <c r="C50" s="4"/>
      <c r="D50" s="4"/>
      <c r="E50" s="4"/>
      <c r="F50" s="4"/>
      <c r="G50" s="4"/>
    </row>
    <row r="51" spans="1:14" ht="15" customHeight="1" x14ac:dyDescent="0.25">
      <c r="A51" s="4"/>
      <c r="B51" s="4"/>
      <c r="C51" s="4"/>
      <c r="D51" s="4"/>
      <c r="E51" s="4"/>
      <c r="F51" s="4"/>
      <c r="G51" s="4"/>
    </row>
    <row r="52" spans="1:14" ht="15" customHeight="1" x14ac:dyDescent="0.25">
      <c r="A52" s="4"/>
      <c r="B52" s="4"/>
      <c r="C52" s="4"/>
      <c r="D52" s="4"/>
      <c r="E52" s="4"/>
      <c r="F52" s="4"/>
      <c r="G52" s="4"/>
    </row>
    <row r="53" spans="1:14" ht="15" customHeight="1" x14ac:dyDescent="0.25">
      <c r="A53" s="4"/>
      <c r="B53" s="4"/>
      <c r="C53" s="4"/>
      <c r="D53" s="4"/>
      <c r="E53" s="4"/>
      <c r="F53" s="4"/>
      <c r="G53" s="4"/>
    </row>
    <row r="54" spans="1:14" ht="15" customHeight="1" x14ac:dyDescent="0.25">
      <c r="A54" s="4"/>
      <c r="B54" s="4"/>
      <c r="C54" s="4"/>
      <c r="D54" s="4"/>
      <c r="E54" s="4"/>
      <c r="F54" s="4"/>
      <c r="G54" s="4"/>
    </row>
    <row r="55" spans="1:14" ht="15" customHeight="1" x14ac:dyDescent="0.25">
      <c r="A55" s="4"/>
      <c r="B55" s="4"/>
      <c r="C55" s="4"/>
      <c r="D55" s="4"/>
      <c r="E55" s="4"/>
      <c r="F55" s="4"/>
      <c r="G55" s="4"/>
    </row>
    <row r="56" spans="1:14" ht="15" customHeight="1" x14ac:dyDescent="0.25">
      <c r="A56" s="4"/>
      <c r="B56" s="4"/>
      <c r="C56" s="4"/>
      <c r="D56" s="4"/>
      <c r="E56" s="4"/>
      <c r="F56" s="4"/>
      <c r="G56" s="4"/>
    </row>
    <row r="57" spans="1:14" ht="15" customHeight="1" x14ac:dyDescent="0.25"/>
    <row r="58" spans="1:14" ht="15" customHeight="1" x14ac:dyDescent="0.25"/>
    <row r="59" spans="1:14" ht="15" customHeight="1" x14ac:dyDescent="0.25"/>
    <row r="60" spans="1:14" ht="15" customHeight="1" x14ac:dyDescent="0.25"/>
    <row r="61" spans="1:14" ht="15" customHeight="1" x14ac:dyDescent="0.25"/>
    <row r="62" spans="1:14" ht="15" customHeight="1" x14ac:dyDescent="0.25">
      <c r="F62" s="124" t="s">
        <v>44</v>
      </c>
      <c r="G62" s="124"/>
      <c r="H62" s="125"/>
      <c r="I62" s="126"/>
      <c r="J62" s="127"/>
      <c r="K62" s="127"/>
      <c r="L62" s="127"/>
      <c r="M62" s="127"/>
      <c r="N62" s="128"/>
    </row>
    <row r="63" spans="1:14" ht="15" customHeight="1" x14ac:dyDescent="0.25">
      <c r="F63" s="16"/>
      <c r="G63" s="16"/>
      <c r="H63" s="21"/>
      <c r="I63" s="22"/>
      <c r="J63" s="22"/>
      <c r="K63" s="22"/>
      <c r="L63" s="22"/>
      <c r="M63" s="22"/>
      <c r="N63" s="22"/>
    </row>
    <row r="64" spans="1:14" ht="15" customHeight="1" x14ac:dyDescent="0.25"/>
    <row r="65" spans="6:13" ht="15" customHeight="1" x14ac:dyDescent="0.25">
      <c r="F65" s="129" t="s">
        <v>55</v>
      </c>
      <c r="G65" s="129"/>
      <c r="H65" s="129"/>
      <c r="I65" s="129"/>
      <c r="J65" s="129"/>
      <c r="K65" s="129"/>
      <c r="L65" s="129"/>
      <c r="M65" s="67">
        <f>SUM(M12,M44)</f>
        <v>0</v>
      </c>
    </row>
    <row r="66" spans="6:13" ht="15" customHeight="1" x14ac:dyDescent="0.25"/>
    <row r="67" spans="6:13" ht="15" customHeight="1" x14ac:dyDescent="0.25"/>
  </sheetData>
  <sheetProtection sheet="1" objects="1" scenarios="1" formatRows="0" insertRows="0" deleteRows="0"/>
  <mergeCells count="30">
    <mergeCell ref="F62:H62"/>
    <mergeCell ref="I62:N62"/>
    <mergeCell ref="F65:L65"/>
    <mergeCell ref="A1:N1"/>
    <mergeCell ref="A2:F2"/>
    <mergeCell ref="G2:N2"/>
    <mergeCell ref="A4:G4"/>
    <mergeCell ref="A34:F34"/>
    <mergeCell ref="G34:N34"/>
    <mergeCell ref="H35:L35"/>
    <mergeCell ref="D35:E35"/>
    <mergeCell ref="H3:L3"/>
    <mergeCell ref="I29:N29"/>
    <mergeCell ref="F29:H29"/>
    <mergeCell ref="D42:E42"/>
    <mergeCell ref="D43:E43"/>
    <mergeCell ref="F35:G35"/>
    <mergeCell ref="F37:G37"/>
    <mergeCell ref="F38:G38"/>
    <mergeCell ref="F39:G39"/>
    <mergeCell ref="F40:G40"/>
    <mergeCell ref="A36:G36"/>
    <mergeCell ref="F41:G41"/>
    <mergeCell ref="F42:G42"/>
    <mergeCell ref="F43:G43"/>
    <mergeCell ref="D37:E37"/>
    <mergeCell ref="D38:E38"/>
    <mergeCell ref="D39:E39"/>
    <mergeCell ref="D40:E40"/>
    <mergeCell ref="D41:E41"/>
  </mergeCells>
  <pageMargins left="0.25" right="0.25" top="0.5" bottom="0.5" header="0.3" footer="0.3"/>
  <pageSetup orientation="landscape" r:id="rId1"/>
  <ignoredErrors>
    <ignoredError sqref="M12 M44" formula="1"/>
    <ignoredError sqref="M37:M43 H12:J12 H44:J4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7" workbookViewId="0">
      <selection activeCell="M12" sqref="M12"/>
    </sheetView>
  </sheetViews>
  <sheetFormatPr defaultRowHeight="15" x14ac:dyDescent="0.25"/>
  <cols>
    <col min="2" max="2" width="19" customWidth="1"/>
    <col min="4" max="4" width="10.5703125" customWidth="1"/>
    <col min="6" max="6" width="9.85546875" customWidth="1"/>
    <col min="8" max="8" width="6.5703125" customWidth="1"/>
    <col min="9" max="9" width="6.140625" customWidth="1"/>
    <col min="10" max="10" width="6.5703125" customWidth="1"/>
    <col min="11" max="11" width="6.42578125" customWidth="1"/>
    <col min="12" max="12" width="6.28515625" customWidth="1"/>
    <col min="14" max="14" width="9.85546875" customWidth="1"/>
  </cols>
  <sheetData>
    <row r="1" spans="1:14" ht="19.5" thickBot="1" x14ac:dyDescent="0.35">
      <c r="A1" s="130" t="s">
        <v>0</v>
      </c>
      <c r="B1" s="130"/>
      <c r="C1" s="130"/>
      <c r="D1" s="130"/>
      <c r="E1" s="130"/>
      <c r="F1" s="130"/>
      <c r="G1" s="130"/>
      <c r="H1" s="130"/>
      <c r="I1" s="130"/>
      <c r="J1" s="130"/>
      <c r="K1" s="130"/>
      <c r="L1" s="130"/>
      <c r="M1" s="130"/>
      <c r="N1" s="130"/>
    </row>
    <row r="2" spans="1:14" ht="19.5" thickBot="1" x14ac:dyDescent="0.35">
      <c r="A2" s="136" t="s">
        <v>16</v>
      </c>
      <c r="B2" s="137"/>
      <c r="C2" s="137"/>
      <c r="D2" s="137"/>
      <c r="E2" s="137"/>
      <c r="F2" s="137"/>
      <c r="G2" s="137"/>
      <c r="H2" s="13"/>
      <c r="I2" s="13"/>
      <c r="J2" s="13"/>
      <c r="K2" s="13"/>
      <c r="L2" s="13"/>
      <c r="M2" s="14"/>
      <c r="N2" s="15"/>
    </row>
    <row r="3" spans="1:14" ht="29.25" customHeight="1" thickBot="1" x14ac:dyDescent="0.3">
      <c r="A3" s="135" t="s">
        <v>18</v>
      </c>
      <c r="B3" s="135"/>
      <c r="C3" s="46" t="s">
        <v>1</v>
      </c>
      <c r="D3" s="46" t="s">
        <v>17</v>
      </c>
      <c r="E3" s="46" t="s">
        <v>20</v>
      </c>
      <c r="F3" s="46" t="s">
        <v>10</v>
      </c>
      <c r="G3" s="45" t="s">
        <v>4</v>
      </c>
      <c r="H3" s="121" t="s">
        <v>19</v>
      </c>
      <c r="I3" s="121"/>
      <c r="J3" s="121"/>
      <c r="K3" s="121"/>
      <c r="L3" s="121"/>
      <c r="M3" s="46" t="s">
        <v>12</v>
      </c>
      <c r="N3" s="46" t="s">
        <v>13</v>
      </c>
    </row>
    <row r="4" spans="1:14" ht="15.75" thickTop="1" x14ac:dyDescent="0.25">
      <c r="A4" s="123"/>
      <c r="B4" s="123"/>
      <c r="C4" s="123"/>
      <c r="D4" s="123"/>
      <c r="E4" s="123"/>
      <c r="F4" s="123"/>
      <c r="G4" s="123"/>
      <c r="H4" s="12" t="s">
        <v>5</v>
      </c>
      <c r="I4" s="12" t="s">
        <v>6</v>
      </c>
      <c r="J4" s="12" t="s">
        <v>7</v>
      </c>
      <c r="K4" s="12" t="s">
        <v>8</v>
      </c>
      <c r="L4" s="12" t="s">
        <v>9</v>
      </c>
      <c r="M4" s="1"/>
      <c r="N4" s="1"/>
    </row>
    <row r="5" spans="1:14" ht="25.5" customHeight="1" x14ac:dyDescent="0.25">
      <c r="A5" s="119" t="s">
        <v>31</v>
      </c>
      <c r="B5" s="119"/>
      <c r="C5" s="7" t="s">
        <v>32</v>
      </c>
      <c r="D5" s="7">
        <v>2</v>
      </c>
      <c r="E5" s="18">
        <v>180</v>
      </c>
      <c r="F5" s="18">
        <v>20</v>
      </c>
      <c r="G5" s="19">
        <f t="shared" ref="G5:G11" si="0">SUM(E5:F5)</f>
        <v>200</v>
      </c>
      <c r="H5" s="10">
        <v>10</v>
      </c>
      <c r="I5" s="10">
        <v>30</v>
      </c>
      <c r="J5" s="10">
        <v>10</v>
      </c>
      <c r="K5" s="10"/>
      <c r="L5" s="10"/>
      <c r="M5" s="10">
        <f t="shared" ref="M5:M12" si="1">SUM(H5:L5)</f>
        <v>50</v>
      </c>
      <c r="N5" s="8">
        <f t="shared" ref="N5:N11" si="2">G5*M5</f>
        <v>10000</v>
      </c>
    </row>
    <row r="6" spans="1:14" ht="18" customHeight="1" x14ac:dyDescent="0.25">
      <c r="A6" s="120"/>
      <c r="B6" s="120"/>
      <c r="C6" s="99"/>
      <c r="D6" s="99"/>
      <c r="E6" s="101">
        <v>0</v>
      </c>
      <c r="F6" s="101">
        <v>0</v>
      </c>
      <c r="G6" s="60">
        <f t="shared" si="0"/>
        <v>0</v>
      </c>
      <c r="H6" s="100"/>
      <c r="I6" s="100"/>
      <c r="J6" s="100"/>
      <c r="K6" s="100"/>
      <c r="L6" s="100"/>
      <c r="M6" s="66">
        <f t="shared" si="1"/>
        <v>0</v>
      </c>
      <c r="N6" s="62">
        <f t="shared" si="2"/>
        <v>0</v>
      </c>
    </row>
    <row r="7" spans="1:14" ht="18" customHeight="1" x14ac:dyDescent="0.25">
      <c r="A7" s="120"/>
      <c r="B7" s="120"/>
      <c r="C7" s="99"/>
      <c r="D7" s="99"/>
      <c r="E7" s="101">
        <v>0</v>
      </c>
      <c r="F7" s="101">
        <v>0</v>
      </c>
      <c r="G7" s="60">
        <f t="shared" si="0"/>
        <v>0</v>
      </c>
      <c r="H7" s="100"/>
      <c r="I7" s="100"/>
      <c r="J7" s="100"/>
      <c r="K7" s="100"/>
      <c r="L7" s="100"/>
      <c r="M7" s="66">
        <f t="shared" si="1"/>
        <v>0</v>
      </c>
      <c r="N7" s="62">
        <f t="shared" si="2"/>
        <v>0</v>
      </c>
    </row>
    <row r="8" spans="1:14" ht="18" customHeight="1" x14ac:dyDescent="0.25">
      <c r="A8" s="120"/>
      <c r="B8" s="120"/>
      <c r="C8" s="99"/>
      <c r="D8" s="99"/>
      <c r="E8" s="101">
        <v>0</v>
      </c>
      <c r="F8" s="101">
        <v>0</v>
      </c>
      <c r="G8" s="60">
        <f t="shared" si="0"/>
        <v>0</v>
      </c>
      <c r="H8" s="100"/>
      <c r="I8" s="100"/>
      <c r="J8" s="100"/>
      <c r="K8" s="100"/>
      <c r="L8" s="100"/>
      <c r="M8" s="66">
        <f t="shared" si="1"/>
        <v>0</v>
      </c>
      <c r="N8" s="62">
        <f t="shared" si="2"/>
        <v>0</v>
      </c>
    </row>
    <row r="9" spans="1:14" ht="18" customHeight="1" x14ac:dyDescent="0.25">
      <c r="A9" s="120"/>
      <c r="B9" s="120"/>
      <c r="C9" s="99"/>
      <c r="D9" s="99"/>
      <c r="E9" s="101">
        <v>0</v>
      </c>
      <c r="F9" s="101">
        <v>0</v>
      </c>
      <c r="G9" s="60">
        <f t="shared" si="0"/>
        <v>0</v>
      </c>
      <c r="H9" s="100"/>
      <c r="I9" s="100"/>
      <c r="J9" s="100"/>
      <c r="K9" s="100"/>
      <c r="L9" s="100"/>
      <c r="M9" s="66">
        <f t="shared" si="1"/>
        <v>0</v>
      </c>
      <c r="N9" s="62">
        <f t="shared" si="2"/>
        <v>0</v>
      </c>
    </row>
    <row r="10" spans="1:14" ht="18" customHeight="1" x14ac:dyDescent="0.25">
      <c r="A10" s="120"/>
      <c r="B10" s="120"/>
      <c r="C10" s="99"/>
      <c r="D10" s="99"/>
      <c r="E10" s="101">
        <v>0</v>
      </c>
      <c r="F10" s="101">
        <v>0</v>
      </c>
      <c r="G10" s="60">
        <f t="shared" si="0"/>
        <v>0</v>
      </c>
      <c r="H10" s="100"/>
      <c r="I10" s="100"/>
      <c r="J10" s="100"/>
      <c r="K10" s="100"/>
      <c r="L10" s="100"/>
      <c r="M10" s="66">
        <f t="shared" si="1"/>
        <v>0</v>
      </c>
      <c r="N10" s="62">
        <f t="shared" si="2"/>
        <v>0</v>
      </c>
    </row>
    <row r="11" spans="1:14" ht="18" customHeight="1" x14ac:dyDescent="0.25">
      <c r="A11" s="120"/>
      <c r="B11" s="120"/>
      <c r="C11" s="99"/>
      <c r="D11" s="99"/>
      <c r="E11" s="101">
        <v>0</v>
      </c>
      <c r="F11" s="101">
        <v>0</v>
      </c>
      <c r="G11" s="60">
        <f t="shared" si="0"/>
        <v>0</v>
      </c>
      <c r="H11" s="100"/>
      <c r="I11" s="100"/>
      <c r="J11" s="100"/>
      <c r="K11" s="100"/>
      <c r="L11" s="100"/>
      <c r="M11" s="66">
        <f t="shared" si="1"/>
        <v>0</v>
      </c>
      <c r="N11" s="62">
        <f t="shared" si="2"/>
        <v>0</v>
      </c>
    </row>
    <row r="12" spans="1:14" x14ac:dyDescent="0.25">
      <c r="A12" s="2" t="s">
        <v>14</v>
      </c>
      <c r="B12" s="5"/>
      <c r="C12" s="3"/>
      <c r="D12" s="3"/>
      <c r="E12" s="3"/>
      <c r="F12" s="3"/>
      <c r="G12" s="3"/>
      <c r="H12" s="63">
        <f>SUM(H6:H11)</f>
        <v>0</v>
      </c>
      <c r="I12" s="63">
        <f t="shared" ref="I12:L12" si="3">SUM(I6:I11)</f>
        <v>0</v>
      </c>
      <c r="J12" s="63">
        <f t="shared" si="3"/>
        <v>0</v>
      </c>
      <c r="K12" s="63">
        <f t="shared" si="3"/>
        <v>0</v>
      </c>
      <c r="L12" s="63">
        <f t="shared" si="3"/>
        <v>0</v>
      </c>
      <c r="M12" s="63">
        <f t="shared" si="1"/>
        <v>0</v>
      </c>
      <c r="N12" s="65">
        <f>SUM(N6:N11)</f>
        <v>0</v>
      </c>
    </row>
    <row r="13" spans="1:14" ht="15" customHeight="1" x14ac:dyDescent="0.25"/>
    <row r="14" spans="1:14" ht="15" customHeight="1" x14ac:dyDescent="0.25">
      <c r="A14" s="48"/>
      <c r="B14" s="69" t="s">
        <v>71</v>
      </c>
    </row>
    <row r="15" spans="1:14" ht="15" customHeight="1" thickBot="1" x14ac:dyDescent="0.3"/>
    <row r="16" spans="1:14" ht="19.5" thickBot="1" x14ac:dyDescent="0.35">
      <c r="A16" s="136" t="s">
        <v>24</v>
      </c>
      <c r="B16" s="137"/>
      <c r="C16" s="137"/>
      <c r="D16" s="137"/>
      <c r="E16" s="137"/>
      <c r="F16" s="137"/>
      <c r="G16" s="137"/>
      <c r="H16" s="13"/>
      <c r="I16" s="13"/>
      <c r="J16" s="13"/>
      <c r="K16" s="13"/>
      <c r="L16" s="13"/>
      <c r="M16" s="14"/>
      <c r="N16" s="15"/>
    </row>
    <row r="17" spans="1:14" ht="27" thickBot="1" x14ac:dyDescent="0.3">
      <c r="A17" s="135" t="s">
        <v>18</v>
      </c>
      <c r="B17" s="135"/>
      <c r="C17" s="46" t="s">
        <v>1</v>
      </c>
      <c r="D17" s="121" t="s">
        <v>17</v>
      </c>
      <c r="E17" s="121"/>
      <c r="F17" s="121" t="s">
        <v>20</v>
      </c>
      <c r="G17" s="121"/>
      <c r="H17" s="121" t="s">
        <v>19</v>
      </c>
      <c r="I17" s="121"/>
      <c r="J17" s="121"/>
      <c r="K17" s="121"/>
      <c r="L17" s="121"/>
      <c r="M17" s="46" t="s">
        <v>12</v>
      </c>
      <c r="N17" s="46" t="s">
        <v>13</v>
      </c>
    </row>
    <row r="18" spans="1:14" ht="15.75" thickTop="1" x14ac:dyDescent="0.25">
      <c r="A18" s="123"/>
      <c r="B18" s="123"/>
      <c r="C18" s="123"/>
      <c r="D18" s="123"/>
      <c r="E18" s="123"/>
      <c r="F18" s="123"/>
      <c r="G18" s="123"/>
      <c r="H18" s="12" t="s">
        <v>5</v>
      </c>
      <c r="I18" s="12" t="s">
        <v>6</v>
      </c>
      <c r="J18" s="12" t="s">
        <v>7</v>
      </c>
      <c r="K18" s="12" t="s">
        <v>8</v>
      </c>
      <c r="L18" s="12" t="s">
        <v>9</v>
      </c>
      <c r="M18" s="1"/>
      <c r="N18" s="1"/>
    </row>
    <row r="19" spans="1:14" ht="27.75" customHeight="1" x14ac:dyDescent="0.25">
      <c r="A19" s="119" t="s">
        <v>30</v>
      </c>
      <c r="B19" s="119"/>
      <c r="C19" s="6" t="s">
        <v>32</v>
      </c>
      <c r="D19" s="119">
        <v>2</v>
      </c>
      <c r="E19" s="119"/>
      <c r="F19" s="139">
        <v>180</v>
      </c>
      <c r="G19" s="139"/>
      <c r="H19" s="10">
        <v>10</v>
      </c>
      <c r="I19" s="10">
        <v>10</v>
      </c>
      <c r="J19" s="10">
        <v>10</v>
      </c>
      <c r="K19" s="10"/>
      <c r="L19" s="10"/>
      <c r="M19" s="10">
        <f>SUM(H19:L19)</f>
        <v>30</v>
      </c>
      <c r="N19" s="8">
        <f t="shared" ref="N19:N25" si="4">F19*M19</f>
        <v>5400</v>
      </c>
    </row>
    <row r="20" spans="1:14" ht="18" customHeight="1" x14ac:dyDescent="0.25">
      <c r="A20" s="120"/>
      <c r="B20" s="120"/>
      <c r="C20" s="99"/>
      <c r="D20" s="120"/>
      <c r="E20" s="120"/>
      <c r="F20" s="138">
        <v>0</v>
      </c>
      <c r="G20" s="138"/>
      <c r="H20" s="100"/>
      <c r="I20" s="100"/>
      <c r="J20" s="100"/>
      <c r="K20" s="100"/>
      <c r="L20" s="100"/>
      <c r="M20" s="66">
        <f>SUM(H20:L20)</f>
        <v>0</v>
      </c>
      <c r="N20" s="62">
        <f t="shared" si="4"/>
        <v>0</v>
      </c>
    </row>
    <row r="21" spans="1:14" ht="18" customHeight="1" x14ac:dyDescent="0.25">
      <c r="A21" s="120"/>
      <c r="B21" s="120"/>
      <c r="C21" s="99"/>
      <c r="D21" s="120"/>
      <c r="E21" s="120"/>
      <c r="F21" s="138">
        <v>0</v>
      </c>
      <c r="G21" s="138"/>
      <c r="H21" s="100"/>
      <c r="I21" s="100"/>
      <c r="J21" s="100"/>
      <c r="K21" s="100"/>
      <c r="L21" s="100"/>
      <c r="M21" s="66">
        <f>SUM(H21:L21)</f>
        <v>0</v>
      </c>
      <c r="N21" s="62">
        <f t="shared" si="4"/>
        <v>0</v>
      </c>
    </row>
    <row r="22" spans="1:14" ht="18" customHeight="1" x14ac:dyDescent="0.25">
      <c r="A22" s="120"/>
      <c r="B22" s="120"/>
      <c r="C22" s="99"/>
      <c r="D22" s="120"/>
      <c r="E22" s="120"/>
      <c r="F22" s="138">
        <v>0</v>
      </c>
      <c r="G22" s="138"/>
      <c r="H22" s="100"/>
      <c r="I22" s="100"/>
      <c r="J22" s="100"/>
      <c r="K22" s="100"/>
      <c r="L22" s="100"/>
      <c r="M22" s="66">
        <f t="shared" ref="M22:M25" si="5">SUM(H22:L22)</f>
        <v>0</v>
      </c>
      <c r="N22" s="62">
        <f t="shared" si="4"/>
        <v>0</v>
      </c>
    </row>
    <row r="23" spans="1:14" ht="18" customHeight="1" x14ac:dyDescent="0.25">
      <c r="A23" s="120"/>
      <c r="B23" s="120"/>
      <c r="C23" s="99"/>
      <c r="D23" s="120"/>
      <c r="E23" s="120"/>
      <c r="F23" s="138">
        <v>0</v>
      </c>
      <c r="G23" s="138"/>
      <c r="H23" s="100"/>
      <c r="I23" s="100"/>
      <c r="J23" s="100"/>
      <c r="K23" s="100"/>
      <c r="L23" s="100"/>
      <c r="M23" s="66">
        <f t="shared" si="5"/>
        <v>0</v>
      </c>
      <c r="N23" s="62">
        <f t="shared" si="4"/>
        <v>0</v>
      </c>
    </row>
    <row r="24" spans="1:14" ht="18" customHeight="1" x14ac:dyDescent="0.25">
      <c r="A24" s="120"/>
      <c r="B24" s="120"/>
      <c r="C24" s="99"/>
      <c r="D24" s="120"/>
      <c r="E24" s="120"/>
      <c r="F24" s="138">
        <v>0</v>
      </c>
      <c r="G24" s="138"/>
      <c r="H24" s="100"/>
      <c r="I24" s="100"/>
      <c r="J24" s="100"/>
      <c r="K24" s="100"/>
      <c r="L24" s="100"/>
      <c r="M24" s="66">
        <f t="shared" si="5"/>
        <v>0</v>
      </c>
      <c r="N24" s="62">
        <f t="shared" si="4"/>
        <v>0</v>
      </c>
    </row>
    <row r="25" spans="1:14" ht="18" customHeight="1" x14ac:dyDescent="0.25">
      <c r="A25" s="120"/>
      <c r="B25" s="120"/>
      <c r="C25" s="99"/>
      <c r="D25" s="120"/>
      <c r="E25" s="120"/>
      <c r="F25" s="138">
        <v>0</v>
      </c>
      <c r="G25" s="138"/>
      <c r="H25" s="100"/>
      <c r="I25" s="100"/>
      <c r="J25" s="100"/>
      <c r="K25" s="100"/>
      <c r="L25" s="100"/>
      <c r="M25" s="66">
        <f t="shared" si="5"/>
        <v>0</v>
      </c>
      <c r="N25" s="62">
        <f t="shared" si="4"/>
        <v>0</v>
      </c>
    </row>
    <row r="26" spans="1:14" x14ac:dyDescent="0.25">
      <c r="A26" s="2" t="s">
        <v>14</v>
      </c>
      <c r="B26" s="5"/>
      <c r="C26" s="3"/>
      <c r="D26" s="3"/>
      <c r="E26" s="3"/>
      <c r="F26" s="3"/>
      <c r="G26" s="3"/>
      <c r="H26" s="63">
        <f>SUM(H20:H25)</f>
        <v>0</v>
      </c>
      <c r="I26" s="63">
        <f t="shared" ref="I26:L26" si="6">SUM(I20:I25)</f>
        <v>0</v>
      </c>
      <c r="J26" s="63">
        <f t="shared" si="6"/>
        <v>0</v>
      </c>
      <c r="K26" s="63">
        <f t="shared" si="6"/>
        <v>0</v>
      </c>
      <c r="L26" s="63">
        <f t="shared" si="6"/>
        <v>0</v>
      </c>
      <c r="M26" s="63">
        <f>SUM(H26:L26)</f>
        <v>0</v>
      </c>
      <c r="N26" s="65">
        <f>SUM(N20:N25)</f>
        <v>0</v>
      </c>
    </row>
  </sheetData>
  <sheetProtection sheet="1" objects="1" scenarios="1" formatRows="0" insertRows="0" deleteRows="0"/>
  <mergeCells count="39">
    <mergeCell ref="D24:E24"/>
    <mergeCell ref="D25:E25"/>
    <mergeCell ref="F17:G17"/>
    <mergeCell ref="F19:G19"/>
    <mergeCell ref="F20:G20"/>
    <mergeCell ref="F21:G21"/>
    <mergeCell ref="F22:G22"/>
    <mergeCell ref="F23:G23"/>
    <mergeCell ref="F24:G24"/>
    <mergeCell ref="A23:B23"/>
    <mergeCell ref="A24:B24"/>
    <mergeCell ref="A25:B25"/>
    <mergeCell ref="D17:E17"/>
    <mergeCell ref="D19:E19"/>
    <mergeCell ref="D20:E20"/>
    <mergeCell ref="D21:E21"/>
    <mergeCell ref="D22:E22"/>
    <mergeCell ref="D23:E23"/>
    <mergeCell ref="A18:G18"/>
    <mergeCell ref="A19:B19"/>
    <mergeCell ref="A20:B20"/>
    <mergeCell ref="A21:B21"/>
    <mergeCell ref="A22:B22"/>
    <mergeCell ref="A17:B17"/>
    <mergeCell ref="F25:G25"/>
    <mergeCell ref="A2:G2"/>
    <mergeCell ref="H3:L3"/>
    <mergeCell ref="A4:G4"/>
    <mergeCell ref="A1:N1"/>
    <mergeCell ref="A16:G16"/>
    <mergeCell ref="H17:L17"/>
    <mergeCell ref="A11:B11"/>
    <mergeCell ref="A3:B3"/>
    <mergeCell ref="A5:B5"/>
    <mergeCell ref="A6:B6"/>
    <mergeCell ref="A7:B7"/>
    <mergeCell ref="A8:B8"/>
    <mergeCell ref="A9:B9"/>
    <mergeCell ref="A10:B10"/>
  </mergeCells>
  <pageMargins left="0.25" right="0.25" top="0.75" bottom="0.75" header="0.3" footer="0.3"/>
  <pageSetup orientation="landscape" r:id="rId1"/>
  <ignoredErrors>
    <ignoredError sqref="M12 M26" formula="1"/>
    <ignoredError sqref="M19:M20 M21:M22 M23:M25 H12:J12 H26:J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O15" sqref="O15"/>
    </sheetView>
  </sheetViews>
  <sheetFormatPr defaultRowHeight="15" x14ac:dyDescent="0.25"/>
  <cols>
    <col min="3" max="3" width="13.140625" customWidth="1"/>
    <col min="4" max="4" width="8.140625" customWidth="1"/>
    <col min="5" max="5" width="13.42578125" customWidth="1"/>
    <col min="8" max="8" width="7.85546875" customWidth="1"/>
    <col min="9" max="9" width="7.28515625" customWidth="1"/>
    <col min="10" max="10" width="6.85546875" customWidth="1"/>
    <col min="11" max="12" width="6.5703125" customWidth="1"/>
  </cols>
  <sheetData>
    <row r="1" spans="1:14" ht="19.5" thickBot="1" x14ac:dyDescent="0.35">
      <c r="A1" s="130" t="s">
        <v>0</v>
      </c>
      <c r="B1" s="130"/>
      <c r="C1" s="130"/>
      <c r="D1" s="130"/>
      <c r="E1" s="130"/>
      <c r="F1" s="130"/>
      <c r="G1" s="130"/>
      <c r="H1" s="130"/>
      <c r="I1" s="130"/>
      <c r="J1" s="130"/>
      <c r="K1" s="130"/>
      <c r="L1" s="130"/>
      <c r="M1" s="130"/>
      <c r="N1" s="130"/>
    </row>
    <row r="2" spans="1:14" ht="19.5" thickBot="1" x14ac:dyDescent="0.35">
      <c r="A2" s="136" t="s">
        <v>33</v>
      </c>
      <c r="B2" s="137"/>
      <c r="C2" s="137"/>
      <c r="D2" s="137"/>
      <c r="E2" s="137"/>
      <c r="F2" s="137"/>
      <c r="G2" s="137"/>
      <c r="H2" s="13"/>
      <c r="I2" s="13"/>
      <c r="J2" s="13"/>
      <c r="K2" s="13"/>
      <c r="L2" s="13"/>
      <c r="M2" s="14"/>
      <c r="N2" s="15"/>
    </row>
    <row r="3" spans="1:14" ht="26.25" customHeight="1" thickBot="1" x14ac:dyDescent="0.3">
      <c r="A3" s="121" t="s">
        <v>34</v>
      </c>
      <c r="B3" s="121"/>
      <c r="C3" s="121"/>
      <c r="D3" s="121"/>
      <c r="E3" s="46" t="s">
        <v>35</v>
      </c>
      <c r="F3" s="46" t="s">
        <v>37</v>
      </c>
      <c r="G3" s="46" t="s">
        <v>36</v>
      </c>
      <c r="H3" s="121" t="s">
        <v>39</v>
      </c>
      <c r="I3" s="121"/>
      <c r="J3" s="121"/>
      <c r="K3" s="121"/>
      <c r="L3" s="121"/>
      <c r="M3" s="47" t="s">
        <v>40</v>
      </c>
      <c r="N3" s="47" t="s">
        <v>13</v>
      </c>
    </row>
    <row r="4" spans="1:14" ht="15.75" thickTop="1" x14ac:dyDescent="0.25">
      <c r="A4" s="123"/>
      <c r="B4" s="123"/>
      <c r="C4" s="123"/>
      <c r="D4" s="123"/>
      <c r="E4" s="123"/>
      <c r="F4" s="123"/>
      <c r="G4" s="123"/>
      <c r="H4" s="12" t="s">
        <v>5</v>
      </c>
      <c r="I4" s="12" t="s">
        <v>6</v>
      </c>
      <c r="J4" s="12" t="s">
        <v>7</v>
      </c>
      <c r="K4" s="12" t="s">
        <v>8</v>
      </c>
      <c r="L4" s="12" t="s">
        <v>9</v>
      </c>
      <c r="M4" s="1"/>
      <c r="N4" s="1"/>
    </row>
    <row r="5" spans="1:14" ht="15" customHeight="1" x14ac:dyDescent="0.25">
      <c r="A5" s="119" t="s">
        <v>43</v>
      </c>
      <c r="B5" s="119"/>
      <c r="C5" s="119"/>
      <c r="D5" s="119"/>
      <c r="E5" s="7" t="s">
        <v>38</v>
      </c>
      <c r="F5" s="11">
        <v>28</v>
      </c>
      <c r="G5" s="19">
        <v>100</v>
      </c>
      <c r="H5" s="10">
        <v>20</v>
      </c>
      <c r="I5" s="10">
        <v>10</v>
      </c>
      <c r="J5" s="10">
        <v>5</v>
      </c>
      <c r="K5" s="10"/>
      <c r="L5" s="10"/>
      <c r="M5" s="10">
        <f>SUM(H5:L5)</f>
        <v>35</v>
      </c>
      <c r="N5" s="8">
        <f>G5*M5</f>
        <v>3500</v>
      </c>
    </row>
    <row r="6" spans="1:14" ht="18" customHeight="1" x14ac:dyDescent="0.25">
      <c r="A6" s="120"/>
      <c r="B6" s="120"/>
      <c r="C6" s="120"/>
      <c r="D6" s="120"/>
      <c r="E6" s="99"/>
      <c r="F6" s="102"/>
      <c r="G6" s="103">
        <v>0</v>
      </c>
      <c r="H6" s="100"/>
      <c r="I6" s="100"/>
      <c r="J6" s="100"/>
      <c r="K6" s="100"/>
      <c r="L6" s="100"/>
      <c r="M6" s="66">
        <f>SUM(H6:L6)</f>
        <v>0</v>
      </c>
      <c r="N6" s="62">
        <f>G6*M6</f>
        <v>0</v>
      </c>
    </row>
    <row r="7" spans="1:14" ht="18" customHeight="1" x14ac:dyDescent="0.25">
      <c r="A7" s="120"/>
      <c r="B7" s="120"/>
      <c r="C7" s="120"/>
      <c r="D7" s="120"/>
      <c r="E7" s="99"/>
      <c r="F7" s="102"/>
      <c r="G7" s="103">
        <v>0</v>
      </c>
      <c r="H7" s="100"/>
      <c r="I7" s="100"/>
      <c r="J7" s="100"/>
      <c r="K7" s="100"/>
      <c r="L7" s="100"/>
      <c r="M7" s="66">
        <f>SUM(H7:L7)</f>
        <v>0</v>
      </c>
      <c r="N7" s="62">
        <f t="shared" ref="N7:N11" si="0">G7*M7</f>
        <v>0</v>
      </c>
    </row>
    <row r="8" spans="1:14" ht="18" customHeight="1" x14ac:dyDescent="0.25">
      <c r="A8" s="120"/>
      <c r="B8" s="120"/>
      <c r="C8" s="120"/>
      <c r="D8" s="120"/>
      <c r="E8" s="99"/>
      <c r="F8" s="102"/>
      <c r="G8" s="103">
        <v>0</v>
      </c>
      <c r="H8" s="100"/>
      <c r="I8" s="100"/>
      <c r="J8" s="100"/>
      <c r="K8" s="100"/>
      <c r="L8" s="100"/>
      <c r="M8" s="66">
        <f t="shared" ref="M8:M11" si="1">SUM(H8:L8)</f>
        <v>0</v>
      </c>
      <c r="N8" s="62">
        <f t="shared" si="0"/>
        <v>0</v>
      </c>
    </row>
    <row r="9" spans="1:14" ht="18" customHeight="1" x14ac:dyDescent="0.25">
      <c r="A9" s="120"/>
      <c r="B9" s="120"/>
      <c r="C9" s="120"/>
      <c r="D9" s="120"/>
      <c r="E9" s="99"/>
      <c r="F9" s="102"/>
      <c r="G9" s="103">
        <v>0</v>
      </c>
      <c r="H9" s="100"/>
      <c r="I9" s="100"/>
      <c r="J9" s="100"/>
      <c r="K9" s="100"/>
      <c r="L9" s="100"/>
      <c r="M9" s="66">
        <f t="shared" si="1"/>
        <v>0</v>
      </c>
      <c r="N9" s="62">
        <f t="shared" si="0"/>
        <v>0</v>
      </c>
    </row>
    <row r="10" spans="1:14" ht="18" customHeight="1" x14ac:dyDescent="0.25">
      <c r="A10" s="120"/>
      <c r="B10" s="120"/>
      <c r="C10" s="120"/>
      <c r="D10" s="120"/>
      <c r="E10" s="99"/>
      <c r="F10" s="102"/>
      <c r="G10" s="103">
        <v>0</v>
      </c>
      <c r="H10" s="100"/>
      <c r="I10" s="100"/>
      <c r="J10" s="100"/>
      <c r="K10" s="100"/>
      <c r="L10" s="100"/>
      <c r="M10" s="66">
        <f t="shared" si="1"/>
        <v>0</v>
      </c>
      <c r="N10" s="62">
        <f t="shared" si="0"/>
        <v>0</v>
      </c>
    </row>
    <row r="11" spans="1:14" ht="18" customHeight="1" x14ac:dyDescent="0.25">
      <c r="A11" s="120"/>
      <c r="B11" s="120"/>
      <c r="C11" s="120"/>
      <c r="D11" s="120"/>
      <c r="E11" s="99"/>
      <c r="F11" s="102"/>
      <c r="G11" s="103">
        <v>0</v>
      </c>
      <c r="H11" s="100"/>
      <c r="I11" s="100"/>
      <c r="J11" s="100"/>
      <c r="K11" s="100"/>
      <c r="L11" s="100"/>
      <c r="M11" s="66">
        <f t="shared" si="1"/>
        <v>0</v>
      </c>
      <c r="N11" s="62">
        <f t="shared" si="0"/>
        <v>0</v>
      </c>
    </row>
    <row r="12" spans="1:14" x14ac:dyDescent="0.25">
      <c r="A12" s="2" t="s">
        <v>14</v>
      </c>
      <c r="B12" s="5"/>
      <c r="C12" s="3"/>
      <c r="D12" s="3"/>
      <c r="E12" s="3"/>
      <c r="F12" s="3"/>
      <c r="G12" s="3"/>
      <c r="H12" s="63">
        <f>SUM(H6:H11)</f>
        <v>0</v>
      </c>
      <c r="I12" s="63">
        <f t="shared" ref="I12:L12" si="2">SUM(I6:I11)</f>
        <v>0</v>
      </c>
      <c r="J12" s="63">
        <f t="shared" si="2"/>
        <v>0</v>
      </c>
      <c r="K12" s="63">
        <f t="shared" si="2"/>
        <v>0</v>
      </c>
      <c r="L12" s="63">
        <f t="shared" si="2"/>
        <v>0</v>
      </c>
      <c r="M12" s="63">
        <f>SUM(H12:L12)</f>
        <v>0</v>
      </c>
      <c r="N12" s="65">
        <f>SUM(N6:N11)</f>
        <v>0</v>
      </c>
    </row>
    <row r="14" spans="1:14" x14ac:dyDescent="0.25">
      <c r="A14" s="48"/>
      <c r="B14" s="69" t="s">
        <v>71</v>
      </c>
    </row>
    <row r="28" spans="3:13" x14ac:dyDescent="0.25">
      <c r="G28" s="129" t="s">
        <v>41</v>
      </c>
      <c r="H28" s="129"/>
      <c r="I28" s="129"/>
      <c r="J28" s="129"/>
      <c r="K28" s="129"/>
      <c r="L28" s="129"/>
      <c r="M28" s="68">
        <f>M12*5</f>
        <v>0</v>
      </c>
    </row>
    <row r="29" spans="3:13" ht="30.75" customHeight="1" x14ac:dyDescent="0.25">
      <c r="C29" s="17"/>
      <c r="D29" s="17"/>
      <c r="E29" s="140" t="s">
        <v>42</v>
      </c>
      <c r="F29" s="140"/>
      <c r="G29" s="140"/>
      <c r="H29" s="140"/>
      <c r="I29" s="140"/>
      <c r="J29" s="140"/>
      <c r="K29" s="140"/>
      <c r="L29" s="140"/>
      <c r="M29" s="140"/>
    </row>
  </sheetData>
  <sheetProtection sheet="1" objects="1" scenarios="1" formatRows="0" insertRows="0" deleteRows="0"/>
  <mergeCells count="14">
    <mergeCell ref="E29:M29"/>
    <mergeCell ref="A11:D11"/>
    <mergeCell ref="G28:L28"/>
    <mergeCell ref="A1:N1"/>
    <mergeCell ref="A3:D3"/>
    <mergeCell ref="A5:D5"/>
    <mergeCell ref="A6:D6"/>
    <mergeCell ref="A7:D7"/>
    <mergeCell ref="A8:D8"/>
    <mergeCell ref="A9:D9"/>
    <mergeCell ref="A10:D10"/>
    <mergeCell ref="A2:G2"/>
    <mergeCell ref="H3:L3"/>
    <mergeCell ref="A4:G4"/>
  </mergeCells>
  <pageMargins left="0.25" right="0.25" top="0.75" bottom="0.75" header="0.3" footer="0.3"/>
  <pageSetup orientation="landscape" r:id="rId1"/>
  <ignoredErrors>
    <ignoredError sqref="H12:J12 M5:M11" formulaRange="1"/>
    <ignoredError sqref="M12" formula="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J17" sqref="J17"/>
    </sheetView>
  </sheetViews>
  <sheetFormatPr defaultRowHeight="15" x14ac:dyDescent="0.25"/>
  <cols>
    <col min="4" max="4" width="18.85546875" customWidth="1"/>
    <col min="5" max="5" width="13.85546875" customWidth="1"/>
    <col min="6" max="6" width="14" customWidth="1"/>
    <col min="7" max="7" width="18.85546875" customWidth="1"/>
    <col min="8" max="8" width="15.7109375" customWidth="1"/>
  </cols>
  <sheetData>
    <row r="1" spans="1:8" ht="19.5" thickBot="1" x14ac:dyDescent="0.35">
      <c r="A1" s="130" t="s">
        <v>0</v>
      </c>
      <c r="B1" s="130"/>
      <c r="C1" s="130"/>
      <c r="D1" s="130"/>
      <c r="E1" s="130"/>
      <c r="F1" s="130"/>
      <c r="G1" s="130"/>
    </row>
    <row r="2" spans="1:8" ht="16.5" thickBot="1" x14ac:dyDescent="0.3">
      <c r="A2" s="136" t="s">
        <v>68</v>
      </c>
      <c r="B2" s="137"/>
      <c r="C2" s="137"/>
      <c r="D2" s="137"/>
      <c r="E2" s="137"/>
      <c r="F2" s="137"/>
      <c r="G2" s="137"/>
      <c r="H2" s="142"/>
    </row>
    <row r="3" spans="1:8" ht="26.25" customHeight="1" x14ac:dyDescent="0.25">
      <c r="A3" s="152" t="s">
        <v>59</v>
      </c>
      <c r="B3" s="153"/>
      <c r="C3" s="153"/>
      <c r="D3" s="154"/>
      <c r="E3" s="38" t="s">
        <v>60</v>
      </c>
      <c r="F3" s="38" t="s">
        <v>61</v>
      </c>
      <c r="G3" s="38" t="s">
        <v>13</v>
      </c>
      <c r="H3" s="44" t="s">
        <v>69</v>
      </c>
    </row>
    <row r="4" spans="1:8" ht="26.25" customHeight="1" x14ac:dyDescent="0.25">
      <c r="A4" s="146" t="s">
        <v>64</v>
      </c>
      <c r="B4" s="147"/>
      <c r="C4" s="147"/>
      <c r="D4" s="148"/>
      <c r="E4" s="31" t="s">
        <v>65</v>
      </c>
      <c r="F4" s="30">
        <v>2</v>
      </c>
      <c r="G4" s="35">
        <v>28000</v>
      </c>
      <c r="H4" s="36">
        <v>250</v>
      </c>
    </row>
    <row r="5" spans="1:8" ht="26.25" customHeight="1" x14ac:dyDescent="0.25">
      <c r="A5" s="149"/>
      <c r="B5" s="150"/>
      <c r="C5" s="150"/>
      <c r="D5" s="151"/>
      <c r="E5" s="104"/>
      <c r="F5" s="105"/>
      <c r="G5" s="106">
        <v>0</v>
      </c>
      <c r="H5" s="107">
        <v>0</v>
      </c>
    </row>
    <row r="6" spans="1:8" ht="26.25" customHeight="1" x14ac:dyDescent="0.25">
      <c r="A6" s="149"/>
      <c r="B6" s="150"/>
      <c r="C6" s="150"/>
      <c r="D6" s="151"/>
      <c r="E6" s="104"/>
      <c r="F6" s="105"/>
      <c r="G6" s="106">
        <v>0</v>
      </c>
      <c r="H6" s="107">
        <v>0</v>
      </c>
    </row>
    <row r="7" spans="1:8" ht="26.25" customHeight="1" x14ac:dyDescent="0.25">
      <c r="A7" s="149"/>
      <c r="B7" s="150"/>
      <c r="C7" s="150"/>
      <c r="D7" s="151"/>
      <c r="E7" s="104"/>
      <c r="F7" s="105"/>
      <c r="G7" s="106">
        <v>0</v>
      </c>
      <c r="H7" s="107">
        <v>0</v>
      </c>
    </row>
    <row r="8" spans="1:8" ht="26.25" customHeight="1" x14ac:dyDescent="0.25">
      <c r="A8" s="149"/>
      <c r="B8" s="150"/>
      <c r="C8" s="150"/>
      <c r="D8" s="151"/>
      <c r="E8" s="104"/>
      <c r="F8" s="105"/>
      <c r="G8" s="106">
        <v>0</v>
      </c>
      <c r="H8" s="107">
        <v>0</v>
      </c>
    </row>
    <row r="9" spans="1:8" x14ac:dyDescent="0.25">
      <c r="A9" s="2"/>
      <c r="B9" s="5"/>
      <c r="C9" s="5"/>
      <c r="D9" s="5"/>
      <c r="E9" s="5"/>
      <c r="F9" s="34" t="s">
        <v>58</v>
      </c>
      <c r="G9" s="70">
        <f>SUM(G5:G8)</f>
        <v>0</v>
      </c>
      <c r="H9" s="71">
        <f>SUM(H5:H8)</f>
        <v>0</v>
      </c>
    </row>
    <row r="10" spans="1:8" x14ac:dyDescent="0.25">
      <c r="A10" s="2"/>
      <c r="B10" s="5"/>
      <c r="C10" s="5"/>
      <c r="D10" s="5"/>
      <c r="E10" s="5"/>
      <c r="F10" s="32"/>
      <c r="G10" s="33"/>
    </row>
    <row r="11" spans="1:8" x14ac:dyDescent="0.25">
      <c r="A11" s="48"/>
      <c r="B11" s="69" t="s">
        <v>71</v>
      </c>
    </row>
    <row r="12" spans="1:8" ht="15.75" thickBot="1" x14ac:dyDescent="0.3"/>
    <row r="13" spans="1:8" ht="16.5" thickBot="1" x14ac:dyDescent="0.3">
      <c r="A13" s="136" t="s">
        <v>63</v>
      </c>
      <c r="B13" s="137"/>
      <c r="C13" s="137"/>
      <c r="D13" s="137"/>
      <c r="E13" s="137"/>
      <c r="F13" s="137"/>
      <c r="G13" s="137"/>
      <c r="H13" s="142"/>
    </row>
    <row r="14" spans="1:8" ht="26.25" x14ac:dyDescent="0.25">
      <c r="A14" s="143" t="s">
        <v>59</v>
      </c>
      <c r="B14" s="144"/>
      <c r="C14" s="144"/>
      <c r="D14" s="145"/>
      <c r="E14" s="37" t="s">
        <v>60</v>
      </c>
      <c r="F14" s="37" t="s">
        <v>61</v>
      </c>
      <c r="G14" s="43" t="s">
        <v>13</v>
      </c>
      <c r="H14" s="44" t="s">
        <v>69</v>
      </c>
    </row>
    <row r="15" spans="1:8" ht="26.25" customHeight="1" x14ac:dyDescent="0.25">
      <c r="A15" s="146" t="s">
        <v>66</v>
      </c>
      <c r="B15" s="147"/>
      <c r="C15" s="147"/>
      <c r="D15" s="148"/>
      <c r="E15" s="31" t="s">
        <v>62</v>
      </c>
      <c r="F15" s="30">
        <v>300</v>
      </c>
      <c r="G15" s="39">
        <v>1500</v>
      </c>
      <c r="H15" s="40">
        <v>75</v>
      </c>
    </row>
    <row r="16" spans="1:8" ht="26.25" customHeight="1" x14ac:dyDescent="0.25">
      <c r="A16" s="149"/>
      <c r="B16" s="150"/>
      <c r="C16" s="150"/>
      <c r="D16" s="151"/>
      <c r="E16" s="104"/>
      <c r="F16" s="105"/>
      <c r="G16" s="108">
        <v>0</v>
      </c>
      <c r="H16" s="109">
        <v>0</v>
      </c>
    </row>
    <row r="17" spans="1:8" ht="26.25" customHeight="1" x14ac:dyDescent="0.25">
      <c r="A17" s="149"/>
      <c r="B17" s="150"/>
      <c r="C17" s="150"/>
      <c r="D17" s="151"/>
      <c r="E17" s="104"/>
      <c r="F17" s="105"/>
      <c r="G17" s="108">
        <v>0</v>
      </c>
      <c r="H17" s="109">
        <v>0</v>
      </c>
    </row>
    <row r="18" spans="1:8" ht="26.25" customHeight="1" x14ac:dyDescent="0.25">
      <c r="A18" s="149"/>
      <c r="B18" s="150"/>
      <c r="C18" s="150"/>
      <c r="D18" s="151"/>
      <c r="E18" s="104"/>
      <c r="F18" s="105"/>
      <c r="G18" s="108">
        <v>0</v>
      </c>
      <c r="H18" s="109">
        <v>0</v>
      </c>
    </row>
    <row r="19" spans="1:8" ht="26.25" customHeight="1" x14ac:dyDescent="0.25">
      <c r="A19" s="149"/>
      <c r="B19" s="150"/>
      <c r="C19" s="150"/>
      <c r="D19" s="151"/>
      <c r="E19" s="104"/>
      <c r="F19" s="105"/>
      <c r="G19" s="108">
        <v>0</v>
      </c>
      <c r="H19" s="109">
        <v>0</v>
      </c>
    </row>
    <row r="20" spans="1:8" x14ac:dyDescent="0.25">
      <c r="A20" s="2"/>
      <c r="B20" s="5"/>
      <c r="C20" s="5"/>
      <c r="D20" s="5"/>
      <c r="E20" s="5"/>
      <c r="F20" s="34" t="s">
        <v>58</v>
      </c>
      <c r="G20" s="72">
        <f>SUM(G16:G19)</f>
        <v>0</v>
      </c>
      <c r="H20" s="73">
        <f>SUM(H16:H19)</f>
        <v>0</v>
      </c>
    </row>
    <row r="23" spans="1:8" ht="15.75" x14ac:dyDescent="0.25">
      <c r="A23" s="141" t="s">
        <v>67</v>
      </c>
      <c r="B23" s="141"/>
      <c r="C23" s="141"/>
      <c r="D23" s="141"/>
      <c r="E23" s="141"/>
      <c r="F23" s="141"/>
      <c r="G23" s="141"/>
      <c r="H23" s="74">
        <f>H9+H20</f>
        <v>0</v>
      </c>
    </row>
  </sheetData>
  <sheetProtection sheet="1" objects="1" scenarios="1" formatRows="0" insertRows="0" deleteRows="0"/>
  <mergeCells count="16">
    <mergeCell ref="A1:G1"/>
    <mergeCell ref="A3:D3"/>
    <mergeCell ref="A4:D4"/>
    <mergeCell ref="A19:D19"/>
    <mergeCell ref="A2:H2"/>
    <mergeCell ref="A5:D5"/>
    <mergeCell ref="A6:D6"/>
    <mergeCell ref="A7:D7"/>
    <mergeCell ref="A8:D8"/>
    <mergeCell ref="A23:G23"/>
    <mergeCell ref="A13:H13"/>
    <mergeCell ref="A14:D14"/>
    <mergeCell ref="A15:D15"/>
    <mergeCell ref="A16:D16"/>
    <mergeCell ref="A17:D17"/>
    <mergeCell ref="A18:D18"/>
  </mergeCells>
  <pageMargins left="0.7" right="0.7" top="0.75" bottom="0.75" header="0.3" footer="0.3"/>
  <pageSetup orientation="landscape" r:id="rId1"/>
  <ignoredErrors>
    <ignoredError sqref="G20:H20 G9:H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abSelected="1" workbookViewId="0">
      <selection activeCell="F5" sqref="F5"/>
    </sheetView>
  </sheetViews>
  <sheetFormatPr defaultRowHeight="15" x14ac:dyDescent="0.25"/>
  <cols>
    <col min="1" max="1" width="53" customWidth="1"/>
    <col min="2" max="2" width="17.42578125" customWidth="1"/>
    <col min="3" max="3" width="13.42578125" customWidth="1"/>
    <col min="4" max="4" width="20.28515625" customWidth="1"/>
    <col min="5" max="5" width="19" customWidth="1"/>
  </cols>
  <sheetData>
    <row r="1" spans="1:5" ht="18" customHeight="1" x14ac:dyDescent="0.3">
      <c r="A1" s="130" t="s">
        <v>77</v>
      </c>
      <c r="B1" s="130"/>
      <c r="C1" s="130"/>
      <c r="D1" s="130"/>
      <c r="E1" s="130"/>
    </row>
    <row r="3" spans="1:5" x14ac:dyDescent="0.25">
      <c r="A3" s="85" t="s">
        <v>71</v>
      </c>
      <c r="B3" s="85"/>
    </row>
    <row r="4" spans="1:5" ht="9" customHeight="1" x14ac:dyDescent="0.25"/>
    <row r="5" spans="1:5" ht="80.25" customHeight="1" x14ac:dyDescent="0.25">
      <c r="A5" s="165" t="s">
        <v>87</v>
      </c>
      <c r="B5" s="165"/>
      <c r="C5" s="165"/>
      <c r="D5" s="165"/>
      <c r="E5" s="165"/>
    </row>
    <row r="6" spans="1:5" ht="44.25" customHeight="1" x14ac:dyDescent="0.25">
      <c r="A6" s="81" t="s">
        <v>45</v>
      </c>
      <c r="B6" s="77" t="s">
        <v>84</v>
      </c>
      <c r="C6" s="77" t="s">
        <v>73</v>
      </c>
      <c r="D6" s="77" t="s">
        <v>74</v>
      </c>
      <c r="E6" s="96" t="s">
        <v>75</v>
      </c>
    </row>
    <row r="7" spans="1:5" x14ac:dyDescent="0.25">
      <c r="A7" s="90" t="s">
        <v>46</v>
      </c>
      <c r="B7" s="26"/>
      <c r="C7" s="28"/>
      <c r="D7" s="26"/>
      <c r="E7" s="86"/>
    </row>
    <row r="8" spans="1:5" ht="30" customHeight="1" x14ac:dyDescent="0.25">
      <c r="A8" s="91" t="s">
        <v>47</v>
      </c>
      <c r="B8" s="49">
        <f>'Herbicide Treatment Details'!N12</f>
        <v>0</v>
      </c>
      <c r="C8" s="50">
        <f>'Herbicide Treatment Details'!M12</f>
        <v>0</v>
      </c>
      <c r="D8" s="110"/>
      <c r="E8" s="111"/>
    </row>
    <row r="9" spans="1:5" ht="30" customHeight="1" x14ac:dyDescent="0.25">
      <c r="A9" s="91" t="s">
        <v>48</v>
      </c>
      <c r="B9" s="49">
        <f>'Reseeding Details'!N12</f>
        <v>0</v>
      </c>
      <c r="C9" s="50">
        <f>'Reseeding Details'!M12</f>
        <v>0</v>
      </c>
      <c r="D9" s="110"/>
      <c r="E9" s="111"/>
    </row>
    <row r="10" spans="1:5" ht="30" customHeight="1" thickBot="1" x14ac:dyDescent="0.3">
      <c r="A10" s="92" t="s">
        <v>49</v>
      </c>
      <c r="B10" s="51">
        <f>'Grazing Mngt. Details'!G9</f>
        <v>0</v>
      </c>
      <c r="C10" s="52">
        <f>'Grazing Mngt. Details'!H9</f>
        <v>0</v>
      </c>
      <c r="D10" s="112"/>
      <c r="E10" s="113"/>
    </row>
    <row r="11" spans="1:5" ht="18" customHeight="1" thickTop="1" thickBot="1" x14ac:dyDescent="0.3">
      <c r="A11" s="93" t="s">
        <v>50</v>
      </c>
      <c r="B11" s="53">
        <f>SUM(B8:B10)</f>
        <v>0</v>
      </c>
      <c r="C11" s="54">
        <f>SUM(C8:C10)</f>
        <v>0</v>
      </c>
      <c r="D11" s="53">
        <f>SUM(D8:D10)</f>
        <v>0</v>
      </c>
      <c r="E11" s="55">
        <f>SUM(E8:E10)</f>
        <v>0</v>
      </c>
    </row>
    <row r="12" spans="1:5" ht="15.75" thickTop="1" x14ac:dyDescent="0.25">
      <c r="A12" s="94" t="s">
        <v>51</v>
      </c>
      <c r="B12" s="41"/>
      <c r="C12" s="42"/>
      <c r="D12" s="41"/>
      <c r="E12" s="87"/>
    </row>
    <row r="13" spans="1:5" ht="30" customHeight="1" x14ac:dyDescent="0.25">
      <c r="A13" s="95" t="s">
        <v>52</v>
      </c>
      <c r="B13" s="56">
        <f>'Herbicide Treatment Details'!N44</f>
        <v>0</v>
      </c>
      <c r="C13" s="57">
        <f>'Herbicide Treatment Details'!M44</f>
        <v>0</v>
      </c>
      <c r="D13" s="114"/>
      <c r="E13" s="115"/>
    </row>
    <row r="14" spans="1:5" ht="30" customHeight="1" x14ac:dyDescent="0.25">
      <c r="A14" s="95" t="s">
        <v>53</v>
      </c>
      <c r="B14" s="56">
        <f>'Reseeding Details'!N26</f>
        <v>0</v>
      </c>
      <c r="C14" s="57">
        <f>'Reseeding Details'!M26</f>
        <v>0</v>
      </c>
      <c r="D14" s="114"/>
      <c r="E14" s="115"/>
    </row>
    <row r="15" spans="1:5" ht="30" customHeight="1" x14ac:dyDescent="0.25">
      <c r="A15" s="95" t="s">
        <v>54</v>
      </c>
      <c r="B15" s="56">
        <f>'Biocontrol Details'!$N$12</f>
        <v>0</v>
      </c>
      <c r="C15" s="57">
        <f>'Biocontrol Details'!M28</f>
        <v>0</v>
      </c>
      <c r="D15" s="114"/>
      <c r="E15" s="115"/>
    </row>
    <row r="16" spans="1:5" ht="30" customHeight="1" thickBot="1" x14ac:dyDescent="0.3">
      <c r="A16" s="92" t="s">
        <v>56</v>
      </c>
      <c r="B16" s="51">
        <f>'Grazing Mngt. Details'!G20</f>
        <v>0</v>
      </c>
      <c r="C16" s="52">
        <f>'Grazing Mngt. Details'!H20</f>
        <v>0</v>
      </c>
      <c r="D16" s="112"/>
      <c r="E16" s="113"/>
    </row>
    <row r="17" spans="1:5" ht="18" customHeight="1" thickTop="1" thickBot="1" x14ac:dyDescent="0.3">
      <c r="A17" s="93" t="s">
        <v>50</v>
      </c>
      <c r="B17" s="53">
        <f>SUM(B13:B16)</f>
        <v>0</v>
      </c>
      <c r="C17" s="54">
        <f>SUM(C13:C16)</f>
        <v>0</v>
      </c>
      <c r="D17" s="53">
        <f>SUM(D13:D16)</f>
        <v>0</v>
      </c>
      <c r="E17" s="55">
        <f>SUM(E13:E16)</f>
        <v>0</v>
      </c>
    </row>
    <row r="18" spans="1:5" ht="15" customHeight="1" thickTop="1" x14ac:dyDescent="0.25">
      <c r="A18" s="20"/>
      <c r="B18" s="27"/>
      <c r="C18" s="29"/>
      <c r="D18" s="27"/>
      <c r="E18" s="88"/>
    </row>
    <row r="19" spans="1:5" ht="15.75" x14ac:dyDescent="0.25">
      <c r="A19" s="23" t="s">
        <v>76</v>
      </c>
      <c r="B19" s="58">
        <f>B11+B17</f>
        <v>0</v>
      </c>
      <c r="C19" s="59">
        <f>C11+C17</f>
        <v>0</v>
      </c>
      <c r="D19" s="58">
        <f>D11+D17</f>
        <v>0</v>
      </c>
      <c r="E19" s="89">
        <f>E11+E17</f>
        <v>0</v>
      </c>
    </row>
    <row r="20" spans="1:5" ht="18" customHeight="1" x14ac:dyDescent="0.25">
      <c r="A20" s="76" t="s">
        <v>79</v>
      </c>
      <c r="B20" s="78">
        <f>IFERROR(D20+E20,0)</f>
        <v>0</v>
      </c>
      <c r="C20" s="68"/>
      <c r="D20" s="78">
        <f>IFERROR(D19/B19,0)</f>
        <v>0</v>
      </c>
      <c r="E20" s="78">
        <f>IFERROR(E19/B19,0)</f>
        <v>0</v>
      </c>
    </row>
    <row r="21" spans="1:5" ht="18" customHeight="1" x14ac:dyDescent="0.25">
      <c r="A21" s="4"/>
      <c r="B21" s="4"/>
      <c r="C21" s="4"/>
      <c r="D21" s="79" t="s">
        <v>82</v>
      </c>
      <c r="E21" s="80" t="s">
        <v>83</v>
      </c>
    </row>
    <row r="22" spans="1:5" ht="18" customHeight="1" x14ac:dyDescent="0.25">
      <c r="A22" s="166"/>
      <c r="B22" s="166"/>
      <c r="C22" s="166"/>
      <c r="D22" s="166"/>
      <c r="E22" s="75"/>
    </row>
    <row r="23" spans="1:5" ht="18" customHeight="1" x14ac:dyDescent="0.3">
      <c r="A23" s="130" t="s">
        <v>77</v>
      </c>
      <c r="B23" s="130"/>
      <c r="C23" s="130"/>
      <c r="D23" s="130"/>
      <c r="E23" s="130"/>
    </row>
    <row r="25" spans="1:5" ht="48" customHeight="1" x14ac:dyDescent="0.25">
      <c r="A25" s="164" t="s">
        <v>81</v>
      </c>
      <c r="B25" s="164"/>
      <c r="C25" s="164"/>
      <c r="D25" s="164"/>
      <c r="E25" s="164"/>
    </row>
    <row r="26" spans="1:5" ht="31.5" customHeight="1" x14ac:dyDescent="0.25">
      <c r="A26" s="81" t="s">
        <v>57</v>
      </c>
      <c r="B26" s="24" t="s">
        <v>72</v>
      </c>
      <c r="C26" s="158" t="s">
        <v>85</v>
      </c>
      <c r="D26" s="159"/>
      <c r="E26" s="160"/>
    </row>
    <row r="27" spans="1:5" ht="26.85" customHeight="1" x14ac:dyDescent="0.25">
      <c r="A27" s="116"/>
      <c r="B27" s="117">
        <v>0</v>
      </c>
      <c r="C27" s="161"/>
      <c r="D27" s="162"/>
      <c r="E27" s="163"/>
    </row>
    <row r="28" spans="1:5" ht="26.85" customHeight="1" x14ac:dyDescent="0.25">
      <c r="A28" s="116"/>
      <c r="B28" s="117">
        <v>0</v>
      </c>
      <c r="C28" s="155"/>
      <c r="D28" s="156"/>
      <c r="E28" s="157"/>
    </row>
    <row r="29" spans="1:5" ht="26.85" customHeight="1" x14ac:dyDescent="0.25">
      <c r="A29" s="116"/>
      <c r="B29" s="117">
        <v>0</v>
      </c>
      <c r="C29" s="155"/>
      <c r="D29" s="156"/>
      <c r="E29" s="157"/>
    </row>
    <row r="30" spans="1:5" ht="26.85" customHeight="1" x14ac:dyDescent="0.25">
      <c r="A30" s="116"/>
      <c r="B30" s="117">
        <v>0</v>
      </c>
      <c r="C30" s="155"/>
      <c r="D30" s="156"/>
      <c r="E30" s="157"/>
    </row>
    <row r="31" spans="1:5" ht="26.85" customHeight="1" x14ac:dyDescent="0.25">
      <c r="A31" s="116"/>
      <c r="B31" s="117">
        <v>0</v>
      </c>
      <c r="C31" s="155"/>
      <c r="D31" s="156"/>
      <c r="E31" s="157"/>
    </row>
    <row r="32" spans="1:5" ht="26.85" customHeight="1" x14ac:dyDescent="0.25">
      <c r="A32" s="116"/>
      <c r="B32" s="117">
        <v>0</v>
      </c>
      <c r="C32" s="155"/>
      <c r="D32" s="156"/>
      <c r="E32" s="157"/>
    </row>
    <row r="33" spans="1:5" ht="26.85" customHeight="1" x14ac:dyDescent="0.25">
      <c r="A33" s="116"/>
      <c r="B33" s="117">
        <v>0</v>
      </c>
      <c r="C33" s="155"/>
      <c r="D33" s="156"/>
      <c r="E33" s="157"/>
    </row>
    <row r="34" spans="1:5" ht="18" customHeight="1" x14ac:dyDescent="0.25">
      <c r="A34" s="25" t="s">
        <v>70</v>
      </c>
      <c r="B34" s="84">
        <f>SUM(B27:B33)</f>
        <v>0</v>
      </c>
      <c r="C34" s="82"/>
      <c r="D34" s="83"/>
      <c r="E34" s="83"/>
    </row>
    <row r="50" spans="1:5" ht="18.75" x14ac:dyDescent="0.3">
      <c r="A50" s="130" t="s">
        <v>78</v>
      </c>
      <c r="B50" s="130"/>
      <c r="C50" s="130"/>
      <c r="D50" s="130"/>
      <c r="E50" s="130"/>
    </row>
    <row r="52" spans="1:5" ht="47.25" customHeight="1" x14ac:dyDescent="0.25">
      <c r="A52" s="164" t="s">
        <v>80</v>
      </c>
      <c r="B52" s="164"/>
      <c r="C52" s="164"/>
      <c r="D52" s="164"/>
      <c r="E52" s="164"/>
    </row>
    <row r="53" spans="1:5" ht="31.5" customHeight="1" x14ac:dyDescent="0.25">
      <c r="A53" s="81" t="s">
        <v>57</v>
      </c>
      <c r="B53" s="24" t="s">
        <v>88</v>
      </c>
      <c r="C53" s="158" t="s">
        <v>86</v>
      </c>
      <c r="D53" s="159"/>
      <c r="E53" s="160"/>
    </row>
    <row r="54" spans="1:5" ht="26.85" customHeight="1" x14ac:dyDescent="0.25">
      <c r="A54" s="116"/>
      <c r="B54" s="117">
        <v>0</v>
      </c>
      <c r="C54" s="161"/>
      <c r="D54" s="162"/>
      <c r="E54" s="163"/>
    </row>
    <row r="55" spans="1:5" ht="26.85" customHeight="1" x14ac:dyDescent="0.25">
      <c r="A55" s="116"/>
      <c r="B55" s="117">
        <v>0</v>
      </c>
      <c r="C55" s="155"/>
      <c r="D55" s="156"/>
      <c r="E55" s="157"/>
    </row>
    <row r="56" spans="1:5" ht="26.85" customHeight="1" x14ac:dyDescent="0.25">
      <c r="A56" s="116"/>
      <c r="B56" s="117">
        <v>0</v>
      </c>
      <c r="C56" s="155"/>
      <c r="D56" s="156"/>
      <c r="E56" s="157"/>
    </row>
    <row r="57" spans="1:5" ht="26.85" customHeight="1" x14ac:dyDescent="0.25">
      <c r="A57" s="116"/>
      <c r="B57" s="117">
        <v>0</v>
      </c>
      <c r="C57" s="155"/>
      <c r="D57" s="156"/>
      <c r="E57" s="157"/>
    </row>
    <row r="58" spans="1:5" ht="26.85" customHeight="1" x14ac:dyDescent="0.25">
      <c r="A58" s="116"/>
      <c r="B58" s="117">
        <v>0</v>
      </c>
      <c r="C58" s="155"/>
      <c r="D58" s="156"/>
      <c r="E58" s="157"/>
    </row>
    <row r="59" spans="1:5" ht="26.85" customHeight="1" x14ac:dyDescent="0.25">
      <c r="A59" s="116"/>
      <c r="B59" s="117">
        <v>0</v>
      </c>
      <c r="C59" s="155"/>
      <c r="D59" s="156"/>
      <c r="E59" s="157"/>
    </row>
    <row r="60" spans="1:5" ht="26.85" customHeight="1" x14ac:dyDescent="0.25">
      <c r="A60" s="116"/>
      <c r="B60" s="117">
        <v>0</v>
      </c>
      <c r="C60" s="155"/>
      <c r="D60" s="156"/>
      <c r="E60" s="157"/>
    </row>
    <row r="61" spans="1:5" ht="18" customHeight="1" x14ac:dyDescent="0.25">
      <c r="A61" s="25" t="s">
        <v>70</v>
      </c>
      <c r="B61" s="84">
        <f>SUM(B54:B60)</f>
        <v>0</v>
      </c>
      <c r="C61" s="82"/>
      <c r="D61" s="83"/>
      <c r="E61" s="83"/>
    </row>
  </sheetData>
  <sheetProtection sheet="1" objects="1" scenarios="1" formatRows="0" insertRows="0" deleteRows="0"/>
  <mergeCells count="23">
    <mergeCell ref="A1:E1"/>
    <mergeCell ref="A25:E25"/>
    <mergeCell ref="A5:E5"/>
    <mergeCell ref="A22:D22"/>
    <mergeCell ref="A52:E52"/>
    <mergeCell ref="A50:E50"/>
    <mergeCell ref="C26:E26"/>
    <mergeCell ref="C27:E27"/>
    <mergeCell ref="C28:E28"/>
    <mergeCell ref="C29:E29"/>
    <mergeCell ref="A23:E23"/>
    <mergeCell ref="C57:E57"/>
    <mergeCell ref="C58:E58"/>
    <mergeCell ref="C59:E59"/>
    <mergeCell ref="C60:E60"/>
    <mergeCell ref="C30:E30"/>
    <mergeCell ref="C31:E31"/>
    <mergeCell ref="C32:E32"/>
    <mergeCell ref="C33:E33"/>
    <mergeCell ref="C53:E53"/>
    <mergeCell ref="C54:E54"/>
    <mergeCell ref="C55:E55"/>
    <mergeCell ref="C56:E56"/>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Herbicide Treatment Details</vt:lpstr>
      <vt:lpstr>Reseeding Details</vt:lpstr>
      <vt:lpstr>Biocontrol Details</vt:lpstr>
      <vt:lpstr>Grazing Mngt. Details</vt:lpstr>
      <vt:lpstr>WHIP Funding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Antonick, Kim</dc:creator>
  <cp:lastModifiedBy>Erving, Missy</cp:lastModifiedBy>
  <cp:lastPrinted>2018-10-17T17:25:54Z</cp:lastPrinted>
  <dcterms:created xsi:type="dcterms:W3CDTF">2018-09-12T20:30:57Z</dcterms:created>
  <dcterms:modified xsi:type="dcterms:W3CDTF">2018-10-18T16:22:36Z</dcterms:modified>
</cp:coreProperties>
</file>